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3" activeTab="3"/>
  </bookViews>
  <sheets>
    <sheet name="封面" sheetId="1" r:id="rId1"/>
    <sheet name="基本情况表" sheetId="2" r:id="rId2"/>
    <sheet name="基本情况表（续）" sheetId="3" r:id="rId3"/>
    <sheet name="成本核定表" sheetId="4" r:id="rId4"/>
  </sheets>
  <definedNames/>
  <calcPr fullCalcOnLoad="1"/>
</workbook>
</file>

<file path=xl/sharedStrings.xml><?xml version="1.0" encoding="utf-8"?>
<sst xmlns="http://schemas.openxmlformats.org/spreadsheetml/2006/main" count="192" uniqueCount="117">
  <si>
    <t>附表</t>
  </si>
  <si>
    <t>城市公共交通服务定价成本监审表</t>
  </si>
  <si>
    <t>企业名称</t>
  </si>
  <si>
    <t>法人代表</t>
  </si>
  <si>
    <t>地    址</t>
  </si>
  <si>
    <t>邮    编</t>
  </si>
  <si>
    <t>财务负责人</t>
  </si>
  <si>
    <t>填表人</t>
  </si>
  <si>
    <t>联系电话</t>
  </si>
  <si>
    <t>传    真</t>
  </si>
  <si>
    <t>表1-1</t>
  </si>
  <si>
    <t>企业基本情况表</t>
  </si>
  <si>
    <t>项  目</t>
  </si>
  <si>
    <t>单位</t>
  </si>
  <si>
    <t>行次及关系</t>
  </si>
  <si>
    <t>上报值</t>
  </si>
  <si>
    <t>核定值</t>
  </si>
  <si>
    <t>注册资本</t>
  </si>
  <si>
    <t>元</t>
  </si>
  <si>
    <t xml:space="preserve">   其中：国家资本</t>
  </si>
  <si>
    <t>一、企业财务情况</t>
  </si>
  <si>
    <t>（一）资产</t>
  </si>
  <si>
    <t>（二）负债</t>
  </si>
  <si>
    <t>（三）所有者权益</t>
  </si>
  <si>
    <t>（四）净利润</t>
  </si>
  <si>
    <t>二、企业运营情况</t>
  </si>
  <si>
    <t>（一）总交通工具数</t>
  </si>
  <si>
    <t>辆</t>
  </si>
  <si>
    <t>9=10+11</t>
  </si>
  <si>
    <t>1.自有</t>
  </si>
  <si>
    <t>2.租赁</t>
  </si>
  <si>
    <t>（二）年平均交通工具数</t>
  </si>
  <si>
    <t>（三）总客运量</t>
  </si>
  <si>
    <t>人次</t>
  </si>
  <si>
    <t>13=14+15+16</t>
  </si>
  <si>
    <t>1.普通乘客</t>
  </si>
  <si>
    <t>2.优惠乘客</t>
  </si>
  <si>
    <t>3.免费乘客</t>
  </si>
  <si>
    <t>（四）客运周转量</t>
  </si>
  <si>
    <t>人次公里</t>
  </si>
  <si>
    <t>（五）总营运里程</t>
  </si>
  <si>
    <t>公里</t>
  </si>
  <si>
    <t>（六）营运线路数</t>
  </si>
  <si>
    <t>条</t>
  </si>
  <si>
    <t>（七）营运线路总长度</t>
  </si>
  <si>
    <t>（八）营运线路平均长度</t>
  </si>
  <si>
    <t>公里/条</t>
  </si>
  <si>
    <t>（九）现行票价</t>
  </si>
  <si>
    <t>1.普票</t>
  </si>
  <si>
    <t>2.优惠票价</t>
  </si>
  <si>
    <t>其中：</t>
  </si>
  <si>
    <t>3.其他</t>
  </si>
  <si>
    <t>表1-2</t>
  </si>
  <si>
    <t>企业基本情况表（续）</t>
  </si>
  <si>
    <t>三.人员及工资情况</t>
  </si>
  <si>
    <t>（一）企业定员人数</t>
  </si>
  <si>
    <t>人</t>
  </si>
  <si>
    <t>（二）实际职工人数</t>
  </si>
  <si>
    <t>29=30+35</t>
  </si>
  <si>
    <t>1.主业从业人员</t>
  </si>
  <si>
    <t>30=31+32+33+34</t>
  </si>
  <si>
    <t>（1）司机</t>
  </si>
  <si>
    <t>（2）乘务、服务人员</t>
  </si>
  <si>
    <t>（3）工程技术人员</t>
  </si>
  <si>
    <t>（4）管理人员</t>
  </si>
  <si>
    <t>2.其他业务从业人员</t>
  </si>
  <si>
    <t>（三）职工薪酬</t>
  </si>
  <si>
    <t>36=37+42</t>
  </si>
  <si>
    <t>37=38+39+40+41</t>
  </si>
  <si>
    <t>四、收入合计</t>
  </si>
  <si>
    <t>43＝44+49+…+54</t>
  </si>
  <si>
    <t>（一）客运总收入</t>
  </si>
  <si>
    <t>44＝45+46+48</t>
  </si>
  <si>
    <t>1.普票收入</t>
  </si>
  <si>
    <t>2.优惠票价收入</t>
  </si>
  <si>
    <t>（二）财政拨款收入</t>
  </si>
  <si>
    <t>（三）上级补助收入</t>
  </si>
  <si>
    <t>（四）广告费收入</t>
  </si>
  <si>
    <t>（五）多媒体宣传收入</t>
  </si>
  <si>
    <t>（六）站点冠名收入</t>
  </si>
  <si>
    <t>（七）其他　</t>
  </si>
  <si>
    <t>阳新县平安公汽公司新能源公交车票价成本核定表</t>
  </si>
  <si>
    <t>项　目</t>
  </si>
  <si>
    <t>年平均交通工具数</t>
  </si>
  <si>
    <t>总营运里程</t>
  </si>
  <si>
    <t>百公里</t>
  </si>
  <si>
    <t>总客运量</t>
  </si>
  <si>
    <t>客运周转量</t>
  </si>
  <si>
    <t>一、直接营运成本</t>
  </si>
  <si>
    <t>5＝6+7+8+…+12</t>
  </si>
  <si>
    <t>（一）职工薪酬</t>
  </si>
  <si>
    <t>（二）燃料动力费</t>
  </si>
  <si>
    <t>（三）固定资产折旧</t>
  </si>
  <si>
    <t>（四）修理费</t>
  </si>
  <si>
    <t>（五）保险费</t>
  </si>
  <si>
    <t>（六）租赁费</t>
  </si>
  <si>
    <t>（七）其他</t>
  </si>
  <si>
    <t>二、期间费用</t>
  </si>
  <si>
    <t>13＝14+15</t>
  </si>
  <si>
    <t>（一）管理费用</t>
  </si>
  <si>
    <t>（二）财务费用</t>
  </si>
  <si>
    <t>三、应冲减成本的收入</t>
  </si>
  <si>
    <t>四、定价总成本</t>
  </si>
  <si>
    <t>17＝5+13-16</t>
  </si>
  <si>
    <t>五、单位定价成本</t>
  </si>
  <si>
    <t>（一）单位营运成本</t>
  </si>
  <si>
    <t>元/辆</t>
  </si>
  <si>
    <t>19＝17/1</t>
  </si>
  <si>
    <t>（二）百公里营运成本</t>
  </si>
  <si>
    <t>元/百公里</t>
  </si>
  <si>
    <t>20＝17/2</t>
  </si>
  <si>
    <t>（三）单位人次营运成本</t>
  </si>
  <si>
    <t>元/人次</t>
  </si>
  <si>
    <t>21＝17/3</t>
  </si>
  <si>
    <t>（四）单位人次公里营运成本</t>
  </si>
  <si>
    <t>元/人次公里</t>
  </si>
  <si>
    <t>22＝17/4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</si>
</sst>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仿宋_GB2312"/>
      <family val="3"/>
    </font>
    <font>
      <sz val="8"/>
      <name val="仿宋_GB2312"/>
      <family val="3"/>
    </font>
    <font>
      <b/>
      <sz val="10"/>
      <name val="仿宋_GB2312"/>
      <family val="3"/>
    </font>
    <font>
      <b/>
      <sz val="16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2"/>
      <name val="仿宋_GB2312"/>
      <family val="3"/>
    </font>
    <font>
      <sz val="16"/>
      <name val="仿宋_GB2312"/>
      <family val="3"/>
    </font>
    <font>
      <b/>
      <sz val="22"/>
      <name val="仿宋_GB2312"/>
      <family val="3"/>
    </font>
    <font>
      <u val="single"/>
      <sz val="12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5" borderId="0" applyNumberFormat="0" applyBorder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18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5" borderId="0" applyNumberFormat="0" applyBorder="0" applyAlignment="0" applyProtection="0"/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24" borderId="10" xfId="22" applyFont="1" applyFill="1" applyBorder="1" applyAlignment="1">
      <alignment horizontal="justify" vertical="center"/>
    </xf>
    <xf numFmtId="43" fontId="5" fillId="24" borderId="10" xfId="22" applyFont="1" applyFill="1" applyBorder="1" applyAlignment="1">
      <alignment horizontal="justify" vertical="center"/>
    </xf>
    <xf numFmtId="0" fontId="1" fillId="24" borderId="0" xfId="0" applyFont="1" applyFill="1" applyAlignment="1">
      <alignment horizontal="left" vertical="center"/>
    </xf>
    <xf numFmtId="0" fontId="6" fillId="0" borderId="0" xfId="70" applyFont="1" applyFill="1" applyAlignment="1" applyProtection="1">
      <alignment horizontal="center" vertical="center"/>
      <protection locked="0"/>
    </xf>
    <xf numFmtId="0" fontId="2" fillId="0" borderId="10" xfId="70" applyFont="1" applyFill="1" applyBorder="1" applyAlignment="1" applyProtection="1">
      <alignment horizontal="center" vertical="center" wrapText="1"/>
      <protection locked="0"/>
    </xf>
    <xf numFmtId="0" fontId="7" fillId="0" borderId="10" xfId="70" applyFont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8" fillId="0" borderId="10" xfId="7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70" applyFont="1" applyFill="1" applyBorder="1" applyAlignment="1" applyProtection="1">
      <alignment horizontal="left" vertical="center" wrapText="1"/>
      <protection locked="0"/>
    </xf>
    <xf numFmtId="176" fontId="9" fillId="0" borderId="10" xfId="70" applyNumberFormat="1" applyFont="1" applyFill="1" applyBorder="1" applyAlignment="1" applyProtection="1">
      <alignment horizontal="right" vertical="center" shrinkToFit="1"/>
      <protection/>
    </xf>
    <xf numFmtId="176" fontId="2" fillId="0" borderId="10" xfId="70" applyNumberFormat="1" applyFont="1" applyFill="1" applyBorder="1" applyAlignment="1" applyProtection="1">
      <alignment horizontal="right" vertical="center" shrinkToFit="1"/>
      <protection locked="0"/>
    </xf>
    <xf numFmtId="0" fontId="1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4" fontId="2" fillId="24" borderId="10" xfId="0" applyNumberFormat="1" applyFont="1" applyFill="1" applyBorder="1" applyAlignment="1">
      <alignment horizontal="justify" vertical="center"/>
    </xf>
    <xf numFmtId="0" fontId="2" fillId="24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vertical="center"/>
    </xf>
    <xf numFmtId="10" fontId="2" fillId="24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差_报废车辆（有人无人）" xfId="28"/>
    <cellStyle name="60% - 强调文字颜色 2" xfId="29"/>
    <cellStyle name="标题 4" xfId="30"/>
    <cellStyle name="警告文本" xfId="31"/>
    <cellStyle name="差_报废车辆（有人无人） 2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好_报废车辆（有人无人）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报废车辆（有人无人） 2" xfId="66"/>
    <cellStyle name="常规 5" xfId="67"/>
    <cellStyle name="常规 2" xfId="68"/>
    <cellStyle name="常规 3" xfId="69"/>
    <cellStyle name="常规 4" xfId="70"/>
    <cellStyle name="常规 4 2" xfId="71"/>
    <cellStyle name="好_报废车辆（有人无人） 2" xfId="72"/>
    <cellStyle name="好_报废车辆（有人无人） 2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0">
      <selection activeCell="C9" sqref="C9"/>
    </sheetView>
  </sheetViews>
  <sheetFormatPr defaultColWidth="9.00390625" defaultRowHeight="14.25"/>
  <cols>
    <col min="2" max="2" width="15.75390625" style="0" customWidth="1"/>
  </cols>
  <sheetData>
    <row r="1" ht="20.25">
      <c r="A1" s="30" t="s">
        <v>0</v>
      </c>
    </row>
    <row r="2" ht="20.25">
      <c r="A2" s="30"/>
    </row>
    <row r="3" ht="20.25">
      <c r="A3" s="30"/>
    </row>
    <row r="5" spans="1:7" ht="27.75">
      <c r="A5" s="31" t="s">
        <v>1</v>
      </c>
      <c r="B5" s="31"/>
      <c r="C5" s="31"/>
      <c r="D5" s="31"/>
      <c r="E5" s="31"/>
      <c r="F5" s="31"/>
      <c r="G5" s="31"/>
    </row>
    <row r="6" spans="1:7" ht="27.75">
      <c r="A6" s="31"/>
      <c r="B6" s="31"/>
      <c r="C6" s="31"/>
      <c r="D6" s="31"/>
      <c r="E6" s="31"/>
      <c r="F6" s="31"/>
      <c r="G6" s="31"/>
    </row>
    <row r="9" spans="2:6" ht="20.25">
      <c r="B9" s="32" t="s">
        <v>2</v>
      </c>
      <c r="C9" s="33"/>
      <c r="D9" s="34"/>
      <c r="E9" s="34"/>
      <c r="F9" s="35"/>
    </row>
    <row r="10" spans="2:5" ht="20.25">
      <c r="B10" s="32"/>
      <c r="C10" s="36"/>
      <c r="D10" s="36"/>
      <c r="E10" s="36"/>
    </row>
    <row r="11" spans="2:6" ht="20.25">
      <c r="B11" s="32" t="s">
        <v>3</v>
      </c>
      <c r="C11" s="33"/>
      <c r="D11" s="34"/>
      <c r="E11" s="34"/>
      <c r="F11" s="35"/>
    </row>
    <row r="12" spans="2:5" ht="20.25">
      <c r="B12" s="37"/>
      <c r="C12" s="36"/>
      <c r="D12" s="36"/>
      <c r="E12" s="36"/>
    </row>
    <row r="13" spans="2:6" ht="20.25">
      <c r="B13" s="32" t="s">
        <v>4</v>
      </c>
      <c r="C13" s="33"/>
      <c r="D13" s="34"/>
      <c r="E13" s="34"/>
      <c r="F13" s="35"/>
    </row>
    <row r="14" spans="2:5" ht="20.25">
      <c r="B14" s="32"/>
      <c r="C14" s="36"/>
      <c r="D14" s="36"/>
      <c r="E14" s="36"/>
    </row>
    <row r="15" spans="2:6" ht="20.25">
      <c r="B15" s="32" t="s">
        <v>5</v>
      </c>
      <c r="C15" s="33"/>
      <c r="D15" s="34"/>
      <c r="E15" s="34"/>
      <c r="F15" s="35"/>
    </row>
    <row r="16" spans="2:5" ht="20.25">
      <c r="B16" s="32"/>
      <c r="C16" s="36"/>
      <c r="D16" s="36"/>
      <c r="E16" s="36"/>
    </row>
    <row r="17" spans="2:6" ht="20.25">
      <c r="B17" s="32" t="s">
        <v>6</v>
      </c>
      <c r="C17" s="33"/>
      <c r="D17" s="34"/>
      <c r="E17" s="34"/>
      <c r="F17" s="35"/>
    </row>
    <row r="18" spans="2:5" ht="20.25">
      <c r="B18" s="37"/>
      <c r="C18" s="36"/>
      <c r="D18" s="36"/>
      <c r="E18" s="36"/>
    </row>
    <row r="19" spans="2:6" ht="20.25">
      <c r="B19" s="32" t="s">
        <v>7</v>
      </c>
      <c r="C19" s="33"/>
      <c r="D19" s="34"/>
      <c r="E19" s="34"/>
      <c r="F19" s="35"/>
    </row>
    <row r="20" spans="2:5" ht="20.25">
      <c r="B20" s="32"/>
      <c r="C20" s="36"/>
      <c r="D20" s="36"/>
      <c r="E20" s="36"/>
    </row>
    <row r="21" spans="2:6" ht="20.25">
      <c r="B21" s="32" t="s">
        <v>8</v>
      </c>
      <c r="C21" s="33"/>
      <c r="D21" s="34"/>
      <c r="E21" s="34"/>
      <c r="F21" s="35"/>
    </row>
    <row r="22" spans="2:5" ht="20.25">
      <c r="B22" s="32"/>
      <c r="C22" s="36"/>
      <c r="D22" s="36"/>
      <c r="E22" s="36"/>
    </row>
    <row r="23" spans="2:6" ht="20.25">
      <c r="B23" s="32" t="s">
        <v>9</v>
      </c>
      <c r="C23" s="33"/>
      <c r="D23" s="34"/>
      <c r="E23" s="34"/>
      <c r="F23" s="35"/>
    </row>
    <row r="24" ht="15">
      <c r="B24" s="1"/>
    </row>
    <row r="28" spans="4:5" ht="20.25">
      <c r="D28" s="38"/>
      <c r="E28" s="38"/>
    </row>
    <row r="29" spans="4:5" ht="17.25">
      <c r="D29" s="39"/>
      <c r="E29" s="39"/>
    </row>
    <row r="30" spans="2:6" ht="20.25">
      <c r="B30" s="40"/>
      <c r="C30" s="40"/>
      <c r="D30" s="40"/>
      <c r="E30" s="40"/>
      <c r="F30" s="40"/>
    </row>
  </sheetData>
  <sheetProtection/>
  <mergeCells count="3">
    <mergeCell ref="A5:G5"/>
    <mergeCell ref="B30:C30"/>
    <mergeCell ref="D30:E30"/>
  </mergeCells>
  <printOptions/>
  <pageMargins left="0.98" right="0.919999999999999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22">
      <selection activeCell="E19" sqref="E19"/>
    </sheetView>
  </sheetViews>
  <sheetFormatPr defaultColWidth="9.00390625" defaultRowHeight="14.25"/>
  <cols>
    <col min="1" max="1" width="33.625" style="0" bestFit="1" customWidth="1"/>
    <col min="2" max="2" width="10.50390625" style="0" customWidth="1"/>
    <col min="3" max="3" width="11.50390625" style="0" customWidth="1"/>
    <col min="4" max="5" width="14.75390625" style="0" customWidth="1"/>
  </cols>
  <sheetData>
    <row r="1" spans="1:6" ht="15">
      <c r="A1" s="23" t="s">
        <v>10</v>
      </c>
      <c r="B1" s="23"/>
      <c r="C1" s="23"/>
      <c r="D1" s="2"/>
      <c r="E1" s="2"/>
      <c r="F1" s="1"/>
    </row>
    <row r="2" spans="1:6" ht="20.25">
      <c r="A2" s="24" t="s">
        <v>11</v>
      </c>
      <c r="B2" s="24"/>
      <c r="C2" s="24"/>
      <c r="D2" s="24"/>
      <c r="E2" s="24"/>
      <c r="F2" s="1"/>
    </row>
    <row r="3" spans="1:6" ht="15">
      <c r="A3" s="25"/>
      <c r="B3" s="25"/>
      <c r="C3" s="25"/>
      <c r="D3" s="25"/>
      <c r="E3" s="25"/>
      <c r="F3" s="1"/>
    </row>
    <row r="4" spans="1:6" ht="27.75" customHeight="1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1"/>
    </row>
    <row r="5" spans="1:6" ht="24" customHeight="1">
      <c r="A5" s="15" t="s">
        <v>17</v>
      </c>
      <c r="B5" s="5" t="s">
        <v>18</v>
      </c>
      <c r="C5" s="17">
        <v>1</v>
      </c>
      <c r="D5" s="5"/>
      <c r="E5" s="5"/>
      <c r="F5" s="1"/>
    </row>
    <row r="6" spans="1:6" ht="24" customHeight="1">
      <c r="A6" s="15" t="s">
        <v>19</v>
      </c>
      <c r="B6" s="5" t="s">
        <v>18</v>
      </c>
      <c r="C6" s="17">
        <v>2</v>
      </c>
      <c r="D6" s="5"/>
      <c r="E6" s="5"/>
      <c r="F6" s="1"/>
    </row>
    <row r="7" spans="1:6" ht="24" customHeight="1">
      <c r="A7" s="15" t="s">
        <v>20</v>
      </c>
      <c r="B7" s="16"/>
      <c r="C7" s="17">
        <v>3</v>
      </c>
      <c r="D7" s="5"/>
      <c r="E7" s="5"/>
      <c r="F7" s="1"/>
    </row>
    <row r="8" spans="1:6" ht="24" customHeight="1">
      <c r="A8" s="15" t="s">
        <v>21</v>
      </c>
      <c r="B8" s="5" t="s">
        <v>18</v>
      </c>
      <c r="C8" s="17">
        <v>4</v>
      </c>
      <c r="D8" s="26"/>
      <c r="E8" s="26"/>
      <c r="F8" s="1"/>
    </row>
    <row r="9" spans="1:6" ht="24" customHeight="1">
      <c r="A9" s="15" t="s">
        <v>22</v>
      </c>
      <c r="B9" s="5" t="s">
        <v>18</v>
      </c>
      <c r="C9" s="17">
        <v>5</v>
      </c>
      <c r="D9" s="26"/>
      <c r="E9" s="26"/>
      <c r="F9" s="1"/>
    </row>
    <row r="10" spans="1:6" ht="24" customHeight="1">
      <c r="A10" s="15" t="s">
        <v>23</v>
      </c>
      <c r="B10" s="5" t="s">
        <v>18</v>
      </c>
      <c r="C10" s="17">
        <v>6</v>
      </c>
      <c r="D10" s="26"/>
      <c r="E10" s="26"/>
      <c r="F10" s="1"/>
    </row>
    <row r="11" spans="1:6" ht="24" customHeight="1">
      <c r="A11" s="15" t="s">
        <v>24</v>
      </c>
      <c r="B11" s="5" t="s">
        <v>18</v>
      </c>
      <c r="C11" s="17">
        <v>7</v>
      </c>
      <c r="D11" s="27"/>
      <c r="E11" s="27"/>
      <c r="F11" s="1"/>
    </row>
    <row r="12" spans="1:6" ht="24" customHeight="1">
      <c r="A12" s="15" t="s">
        <v>25</v>
      </c>
      <c r="B12" s="5"/>
      <c r="C12" s="17">
        <v>8</v>
      </c>
      <c r="D12" s="27"/>
      <c r="E12" s="27"/>
      <c r="F12" s="1"/>
    </row>
    <row r="13" spans="1:6" ht="24" customHeight="1">
      <c r="A13" s="15" t="s">
        <v>26</v>
      </c>
      <c r="B13" s="5" t="s">
        <v>27</v>
      </c>
      <c r="C13" s="17" t="s">
        <v>28</v>
      </c>
      <c r="D13" s="27"/>
      <c r="E13" s="27"/>
      <c r="F13" s="1"/>
    </row>
    <row r="14" spans="1:6" ht="24" customHeight="1">
      <c r="A14" s="15" t="s">
        <v>29</v>
      </c>
      <c r="B14" s="5" t="s">
        <v>27</v>
      </c>
      <c r="C14" s="17">
        <v>10</v>
      </c>
      <c r="D14" s="27"/>
      <c r="E14" s="27"/>
      <c r="F14" s="1"/>
    </row>
    <row r="15" spans="1:6" ht="24" customHeight="1">
      <c r="A15" s="15" t="s">
        <v>30</v>
      </c>
      <c r="B15" s="5" t="s">
        <v>27</v>
      </c>
      <c r="C15" s="17">
        <v>11</v>
      </c>
      <c r="D15" s="27"/>
      <c r="E15" s="27"/>
      <c r="F15" s="1"/>
    </row>
    <row r="16" spans="1:6" ht="24" customHeight="1">
      <c r="A16" s="15" t="s">
        <v>31</v>
      </c>
      <c r="B16" s="5" t="s">
        <v>27</v>
      </c>
      <c r="C16" s="17">
        <v>12</v>
      </c>
      <c r="D16" s="27"/>
      <c r="E16" s="27"/>
      <c r="F16" s="1"/>
    </row>
    <row r="17" spans="1:6" ht="24" customHeight="1">
      <c r="A17" s="15" t="s">
        <v>32</v>
      </c>
      <c r="B17" s="5" t="s">
        <v>33</v>
      </c>
      <c r="C17" s="17" t="s">
        <v>34</v>
      </c>
      <c r="D17" s="27"/>
      <c r="E17" s="27"/>
      <c r="F17" s="1"/>
    </row>
    <row r="18" spans="1:6" ht="24" customHeight="1">
      <c r="A18" s="17" t="s">
        <v>35</v>
      </c>
      <c r="B18" s="5" t="s">
        <v>33</v>
      </c>
      <c r="C18" s="17">
        <v>14</v>
      </c>
      <c r="D18" s="27"/>
      <c r="E18" s="27"/>
      <c r="F18" s="1"/>
    </row>
    <row r="19" spans="1:6" ht="24" customHeight="1">
      <c r="A19" s="17" t="s">
        <v>36</v>
      </c>
      <c r="B19" s="5" t="s">
        <v>33</v>
      </c>
      <c r="C19" s="17">
        <v>15</v>
      </c>
      <c r="D19" s="26"/>
      <c r="E19" s="26"/>
      <c r="F19" s="1"/>
    </row>
    <row r="20" spans="1:6" ht="24" customHeight="1">
      <c r="A20" s="17" t="s">
        <v>37</v>
      </c>
      <c r="B20" s="5" t="s">
        <v>33</v>
      </c>
      <c r="C20" s="17">
        <v>16</v>
      </c>
      <c r="D20" s="26"/>
      <c r="E20" s="26"/>
      <c r="F20" s="1"/>
    </row>
    <row r="21" spans="1:6" ht="24" customHeight="1">
      <c r="A21" s="15" t="s">
        <v>38</v>
      </c>
      <c r="B21" s="5" t="s">
        <v>39</v>
      </c>
      <c r="C21" s="17">
        <v>17</v>
      </c>
      <c r="D21" s="26"/>
      <c r="E21" s="26"/>
      <c r="F21" s="1"/>
    </row>
    <row r="22" spans="1:6" ht="24" customHeight="1">
      <c r="A22" s="15" t="s">
        <v>40</v>
      </c>
      <c r="B22" s="5" t="s">
        <v>41</v>
      </c>
      <c r="C22" s="17">
        <v>18</v>
      </c>
      <c r="D22" s="27"/>
      <c r="E22" s="27"/>
      <c r="F22" s="1"/>
    </row>
    <row r="23" spans="1:6" ht="24" customHeight="1">
      <c r="A23" s="15" t="s">
        <v>42</v>
      </c>
      <c r="B23" s="5" t="s">
        <v>43</v>
      </c>
      <c r="C23" s="17">
        <v>19</v>
      </c>
      <c r="D23" s="27"/>
      <c r="E23" s="27"/>
      <c r="F23" s="1"/>
    </row>
    <row r="24" spans="1:6" ht="24" customHeight="1">
      <c r="A24" s="15" t="s">
        <v>44</v>
      </c>
      <c r="B24" s="5" t="s">
        <v>41</v>
      </c>
      <c r="C24" s="17">
        <v>20</v>
      </c>
      <c r="D24" s="27"/>
      <c r="E24" s="27"/>
      <c r="F24" s="1"/>
    </row>
    <row r="25" spans="1:6" ht="24" customHeight="1">
      <c r="A25" s="15" t="s">
        <v>45</v>
      </c>
      <c r="B25" s="5" t="s">
        <v>46</v>
      </c>
      <c r="C25" s="17">
        <v>21</v>
      </c>
      <c r="D25" s="27"/>
      <c r="E25" s="27"/>
      <c r="F25" s="1"/>
    </row>
    <row r="26" spans="1:6" ht="24" customHeight="1">
      <c r="A26" s="28" t="s">
        <v>47</v>
      </c>
      <c r="B26" s="19"/>
      <c r="C26" s="17">
        <v>22</v>
      </c>
      <c r="D26" s="27"/>
      <c r="E26" s="27"/>
      <c r="F26" s="1"/>
    </row>
    <row r="27" spans="1:6" ht="24" customHeight="1">
      <c r="A27" s="8" t="s">
        <v>48</v>
      </c>
      <c r="B27" s="19" t="s">
        <v>18</v>
      </c>
      <c r="C27" s="17">
        <v>23</v>
      </c>
      <c r="D27" s="29"/>
      <c r="E27" s="29"/>
      <c r="F27" s="1"/>
    </row>
    <row r="28" spans="1:6" ht="24" customHeight="1">
      <c r="A28" s="8" t="s">
        <v>49</v>
      </c>
      <c r="B28" s="19" t="s">
        <v>18</v>
      </c>
      <c r="C28" s="17">
        <v>24</v>
      </c>
      <c r="D28" s="29"/>
      <c r="E28" s="29"/>
      <c r="F28" s="1"/>
    </row>
    <row r="29" spans="1:6" ht="24" customHeight="1">
      <c r="A29" s="8" t="s">
        <v>50</v>
      </c>
      <c r="B29" s="19" t="s">
        <v>18</v>
      </c>
      <c r="C29" s="17">
        <v>25</v>
      </c>
      <c r="D29" s="29"/>
      <c r="E29" s="29"/>
      <c r="F29" s="1"/>
    </row>
    <row r="30" spans="1:6" ht="24" customHeight="1">
      <c r="A30" s="8" t="s">
        <v>51</v>
      </c>
      <c r="B30" s="19" t="s">
        <v>18</v>
      </c>
      <c r="C30" s="17">
        <v>26</v>
      </c>
      <c r="D30" s="29"/>
      <c r="E30" s="29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2">
    <mergeCell ref="A2:E2"/>
    <mergeCell ref="A3:E3"/>
  </mergeCells>
  <printOptions horizontalCentered="1"/>
  <pageMargins left="0.31" right="0.28" top="0.51" bottom="0.16" header="0.51" footer="0.1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9">
      <selection activeCell="H21" sqref="H21"/>
    </sheetView>
  </sheetViews>
  <sheetFormatPr defaultColWidth="9.00390625" defaultRowHeight="14.25"/>
  <cols>
    <col min="1" max="1" width="19.50390625" style="0" customWidth="1"/>
    <col min="2" max="2" width="6.50390625" style="0" customWidth="1"/>
    <col min="3" max="3" width="16.50390625" style="0" customWidth="1"/>
    <col min="4" max="5" width="17.50390625" style="0" customWidth="1"/>
    <col min="6" max="6" width="12.50390625" style="0" customWidth="1"/>
    <col min="7" max="7" width="12.75390625" style="0" customWidth="1"/>
  </cols>
  <sheetData>
    <row r="1" spans="1:5" ht="15">
      <c r="A1" s="11" t="s">
        <v>52</v>
      </c>
      <c r="B1" s="11"/>
      <c r="C1" s="11"/>
      <c r="D1" s="11"/>
      <c r="E1" s="11"/>
    </row>
    <row r="2" spans="1:5" ht="38.25" customHeight="1">
      <c r="A2" s="12" t="s">
        <v>53</v>
      </c>
      <c r="B2" s="12"/>
      <c r="C2" s="12"/>
      <c r="D2" s="12"/>
      <c r="E2" s="12"/>
    </row>
    <row r="3" spans="1:5" ht="32.25" customHeight="1">
      <c r="A3" s="13" t="s">
        <v>12</v>
      </c>
      <c r="B3" s="13" t="s">
        <v>13</v>
      </c>
      <c r="C3" s="13" t="s">
        <v>14</v>
      </c>
      <c r="D3" s="14" t="s">
        <v>15</v>
      </c>
      <c r="E3" s="14" t="s">
        <v>16</v>
      </c>
    </row>
    <row r="4" spans="1:5" ht="21" customHeight="1">
      <c r="A4" s="15" t="s">
        <v>54</v>
      </c>
      <c r="B4" s="16"/>
      <c r="C4" s="17">
        <v>27</v>
      </c>
      <c r="D4" s="18"/>
      <c r="E4" s="18"/>
    </row>
    <row r="5" spans="1:5" ht="21" customHeight="1">
      <c r="A5" s="15" t="s">
        <v>55</v>
      </c>
      <c r="B5" s="19" t="s">
        <v>56</v>
      </c>
      <c r="C5" s="17">
        <v>28</v>
      </c>
      <c r="D5" s="18"/>
      <c r="E5" s="18"/>
    </row>
    <row r="6" spans="1:5" ht="21" customHeight="1">
      <c r="A6" s="15" t="s">
        <v>57</v>
      </c>
      <c r="B6" s="19" t="s">
        <v>56</v>
      </c>
      <c r="C6" s="17" t="s">
        <v>58</v>
      </c>
      <c r="D6" s="18"/>
      <c r="E6" s="18"/>
    </row>
    <row r="7" spans="1:5" ht="21" customHeight="1">
      <c r="A7" s="15" t="s">
        <v>59</v>
      </c>
      <c r="B7" s="19" t="s">
        <v>56</v>
      </c>
      <c r="C7" s="17" t="s">
        <v>60</v>
      </c>
      <c r="D7" s="18"/>
      <c r="E7" s="18"/>
    </row>
    <row r="8" spans="1:5" ht="21" customHeight="1">
      <c r="A8" s="15" t="s">
        <v>61</v>
      </c>
      <c r="B8" s="19" t="s">
        <v>56</v>
      </c>
      <c r="C8" s="17">
        <v>31</v>
      </c>
      <c r="D8" s="18"/>
      <c r="E8" s="18"/>
    </row>
    <row r="9" spans="1:5" ht="21" customHeight="1">
      <c r="A9" s="15" t="s">
        <v>62</v>
      </c>
      <c r="B9" s="19" t="s">
        <v>56</v>
      </c>
      <c r="C9" s="17">
        <v>32</v>
      </c>
      <c r="D9" s="18"/>
      <c r="E9" s="18"/>
    </row>
    <row r="10" spans="1:5" ht="21" customHeight="1">
      <c r="A10" s="15" t="s">
        <v>63</v>
      </c>
      <c r="B10" s="19" t="s">
        <v>56</v>
      </c>
      <c r="C10" s="17">
        <v>33</v>
      </c>
      <c r="D10" s="18"/>
      <c r="E10" s="18"/>
    </row>
    <row r="11" spans="1:5" ht="21" customHeight="1">
      <c r="A11" s="15" t="s">
        <v>64</v>
      </c>
      <c r="B11" s="19" t="s">
        <v>56</v>
      </c>
      <c r="C11" s="17">
        <v>34</v>
      </c>
      <c r="D11" s="18"/>
      <c r="E11" s="18"/>
    </row>
    <row r="12" spans="1:5" ht="21" customHeight="1">
      <c r="A12" s="15" t="s">
        <v>65</v>
      </c>
      <c r="B12" s="19" t="s">
        <v>56</v>
      </c>
      <c r="C12" s="17">
        <v>35</v>
      </c>
      <c r="D12" s="18"/>
      <c r="E12" s="18"/>
    </row>
    <row r="13" spans="1:5" ht="21" customHeight="1">
      <c r="A13" s="15" t="s">
        <v>66</v>
      </c>
      <c r="B13" s="19" t="s">
        <v>18</v>
      </c>
      <c r="C13" s="17" t="s">
        <v>67</v>
      </c>
      <c r="D13" s="18"/>
      <c r="E13" s="18"/>
    </row>
    <row r="14" spans="1:5" ht="21" customHeight="1">
      <c r="A14" s="15" t="s">
        <v>59</v>
      </c>
      <c r="B14" s="19" t="s">
        <v>18</v>
      </c>
      <c r="C14" s="17" t="s">
        <v>68</v>
      </c>
      <c r="D14" s="18"/>
      <c r="E14" s="18"/>
    </row>
    <row r="15" spans="1:5" ht="21" customHeight="1">
      <c r="A15" s="15" t="s">
        <v>61</v>
      </c>
      <c r="B15" s="19" t="s">
        <v>18</v>
      </c>
      <c r="C15" s="17">
        <v>38</v>
      </c>
      <c r="D15" s="18"/>
      <c r="E15" s="18"/>
    </row>
    <row r="16" spans="1:5" ht="21" customHeight="1">
      <c r="A16" s="15" t="s">
        <v>62</v>
      </c>
      <c r="B16" s="19" t="s">
        <v>18</v>
      </c>
      <c r="C16" s="17">
        <v>39</v>
      </c>
      <c r="D16" s="18"/>
      <c r="E16" s="18"/>
    </row>
    <row r="17" spans="1:5" ht="21" customHeight="1">
      <c r="A17" s="15" t="s">
        <v>63</v>
      </c>
      <c r="B17" s="19" t="s">
        <v>18</v>
      </c>
      <c r="C17" s="17">
        <v>40</v>
      </c>
      <c r="D17" s="18"/>
      <c r="E17" s="18"/>
    </row>
    <row r="18" spans="1:5" ht="21" customHeight="1">
      <c r="A18" s="15" t="s">
        <v>64</v>
      </c>
      <c r="B18" s="19" t="s">
        <v>18</v>
      </c>
      <c r="C18" s="17">
        <v>41</v>
      </c>
      <c r="D18" s="18"/>
      <c r="E18" s="18"/>
    </row>
    <row r="19" spans="1:5" ht="21" customHeight="1">
      <c r="A19" s="15" t="s">
        <v>65</v>
      </c>
      <c r="B19" s="19" t="s">
        <v>18</v>
      </c>
      <c r="C19" s="17">
        <v>42</v>
      </c>
      <c r="D19" s="18"/>
      <c r="E19" s="18"/>
    </row>
    <row r="20" spans="1:5" ht="21" customHeight="1">
      <c r="A20" s="20" t="s">
        <v>69</v>
      </c>
      <c r="B20" s="13" t="s">
        <v>18</v>
      </c>
      <c r="C20" s="17" t="s">
        <v>70</v>
      </c>
      <c r="D20" s="21"/>
      <c r="E20" s="21"/>
    </row>
    <row r="21" spans="1:5" ht="21" customHeight="1">
      <c r="A21" s="20" t="s">
        <v>71</v>
      </c>
      <c r="B21" s="13" t="s">
        <v>18</v>
      </c>
      <c r="C21" s="17" t="s">
        <v>72</v>
      </c>
      <c r="D21" s="21"/>
      <c r="E21" s="21"/>
    </row>
    <row r="22" spans="1:5" ht="21" customHeight="1">
      <c r="A22" s="17" t="s">
        <v>73</v>
      </c>
      <c r="B22" s="13" t="s">
        <v>18</v>
      </c>
      <c r="C22" s="17">
        <v>45</v>
      </c>
      <c r="D22" s="22"/>
      <c r="E22" s="21"/>
    </row>
    <row r="23" spans="1:5" ht="21" customHeight="1">
      <c r="A23" s="8" t="s">
        <v>74</v>
      </c>
      <c r="B23" s="13" t="s">
        <v>18</v>
      </c>
      <c r="C23" s="17">
        <v>46</v>
      </c>
      <c r="D23" s="22"/>
      <c r="E23" s="21"/>
    </row>
    <row r="24" spans="1:5" ht="21" customHeight="1">
      <c r="A24" s="8" t="s">
        <v>50</v>
      </c>
      <c r="B24" s="13" t="s">
        <v>18</v>
      </c>
      <c r="C24" s="17">
        <v>47</v>
      </c>
      <c r="D24" s="21"/>
      <c r="E24" s="21"/>
    </row>
    <row r="25" spans="1:5" ht="21" customHeight="1">
      <c r="A25" s="8" t="s">
        <v>51</v>
      </c>
      <c r="B25" s="13" t="s">
        <v>18</v>
      </c>
      <c r="C25" s="17">
        <v>48</v>
      </c>
      <c r="D25" s="22"/>
      <c r="E25" s="21"/>
    </row>
    <row r="26" spans="1:5" ht="21" customHeight="1">
      <c r="A26" s="20" t="s">
        <v>75</v>
      </c>
      <c r="B26" s="13" t="s">
        <v>18</v>
      </c>
      <c r="C26" s="17">
        <v>49</v>
      </c>
      <c r="D26" s="22"/>
      <c r="E26" s="21"/>
    </row>
    <row r="27" spans="1:5" ht="21" customHeight="1">
      <c r="A27" s="20" t="s">
        <v>76</v>
      </c>
      <c r="B27" s="13" t="s">
        <v>18</v>
      </c>
      <c r="C27" s="17">
        <v>50</v>
      </c>
      <c r="D27" s="22"/>
      <c r="E27" s="21"/>
    </row>
    <row r="28" spans="1:5" ht="21" customHeight="1">
      <c r="A28" s="20" t="s">
        <v>77</v>
      </c>
      <c r="B28" s="13" t="s">
        <v>18</v>
      </c>
      <c r="C28" s="17">
        <v>51</v>
      </c>
      <c r="D28" s="22"/>
      <c r="E28" s="21"/>
    </row>
    <row r="29" spans="1:5" ht="21" customHeight="1">
      <c r="A29" s="20" t="s">
        <v>78</v>
      </c>
      <c r="B29" s="13" t="s">
        <v>18</v>
      </c>
      <c r="C29" s="17">
        <v>52</v>
      </c>
      <c r="D29" s="22"/>
      <c r="E29" s="21"/>
    </row>
    <row r="30" spans="1:5" ht="21" customHeight="1">
      <c r="A30" s="20" t="s">
        <v>79</v>
      </c>
      <c r="B30" s="13" t="s">
        <v>18</v>
      </c>
      <c r="C30" s="17">
        <v>53</v>
      </c>
      <c r="D30" s="22"/>
      <c r="E30" s="21"/>
    </row>
    <row r="31" spans="1:5" ht="21" customHeight="1">
      <c r="A31" s="20" t="s">
        <v>80</v>
      </c>
      <c r="B31" s="13" t="s">
        <v>18</v>
      </c>
      <c r="C31" s="17">
        <v>54</v>
      </c>
      <c r="D31" s="22"/>
      <c r="E31" s="21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8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23.75390625" style="0" customWidth="1"/>
    <col min="2" max="2" width="11.75390625" style="0" customWidth="1"/>
    <col min="3" max="3" width="14.375" style="0" customWidth="1"/>
    <col min="4" max="5" width="15.375" style="0" customWidth="1"/>
  </cols>
  <sheetData>
    <row r="3" spans="1:5" ht="15.75" customHeight="1">
      <c r="A3" s="1"/>
      <c r="B3" s="1"/>
      <c r="C3" s="1"/>
      <c r="D3" s="2"/>
      <c r="E3" s="2"/>
    </row>
    <row r="4" spans="1:5" ht="21.75">
      <c r="A4" s="3" t="s">
        <v>81</v>
      </c>
      <c r="B4" s="3"/>
      <c r="C4" s="3"/>
      <c r="D4" s="3"/>
      <c r="E4" s="3"/>
    </row>
    <row r="5" spans="1:3" ht="15">
      <c r="A5" s="4"/>
      <c r="B5" s="4"/>
      <c r="C5" s="4"/>
    </row>
    <row r="6" spans="1:5" ht="30.75" customHeight="1">
      <c r="A6" s="5" t="s">
        <v>82</v>
      </c>
      <c r="B6" s="5" t="s">
        <v>13</v>
      </c>
      <c r="C6" s="5" t="s">
        <v>14</v>
      </c>
      <c r="D6" s="5" t="s">
        <v>15</v>
      </c>
      <c r="E6" s="5" t="s">
        <v>16</v>
      </c>
    </row>
    <row r="7" spans="1:5" ht="29.25" customHeight="1">
      <c r="A7" s="6" t="s">
        <v>83</v>
      </c>
      <c r="B7" s="7" t="s">
        <v>27</v>
      </c>
      <c r="C7" s="8">
        <v>1</v>
      </c>
      <c r="D7" s="9">
        <v>160</v>
      </c>
      <c r="E7" s="9">
        <v>126.34</v>
      </c>
    </row>
    <row r="8" spans="1:5" ht="29.25" customHeight="1">
      <c r="A8" s="6" t="s">
        <v>84</v>
      </c>
      <c r="B8" s="7" t="s">
        <v>85</v>
      </c>
      <c r="C8" s="8">
        <v>2</v>
      </c>
      <c r="D8" s="9">
        <v>8604225</v>
      </c>
      <c r="E8" s="9">
        <v>8604225</v>
      </c>
    </row>
    <row r="9" spans="1:5" ht="29.25" customHeight="1">
      <c r="A9" s="6" t="s">
        <v>86</v>
      </c>
      <c r="B9" s="7" t="s">
        <v>33</v>
      </c>
      <c r="C9" s="8">
        <v>3</v>
      </c>
      <c r="D9" s="9">
        <v>19736480</v>
      </c>
      <c r="E9" s="9">
        <v>19736480</v>
      </c>
    </row>
    <row r="10" spans="1:5" ht="29.25" customHeight="1">
      <c r="A10" s="6" t="s">
        <v>87</v>
      </c>
      <c r="B10" s="7" t="s">
        <v>39</v>
      </c>
      <c r="C10" s="8">
        <v>4</v>
      </c>
      <c r="D10" s="9">
        <v>233825109.73</v>
      </c>
      <c r="E10" s="9">
        <v>233825109.73</v>
      </c>
    </row>
    <row r="11" spans="1:5" ht="29.25" customHeight="1">
      <c r="A11" s="6" t="s">
        <v>88</v>
      </c>
      <c r="B11" s="7" t="s">
        <v>18</v>
      </c>
      <c r="C11" s="8" t="s">
        <v>89</v>
      </c>
      <c r="D11" s="9">
        <f>SUM(D12:D18)</f>
        <v>33736788.12</v>
      </c>
      <c r="E11" s="9">
        <f>SUM(E12:E18)</f>
        <v>35426733.67999999</v>
      </c>
    </row>
    <row r="12" spans="1:5" ht="29.25" customHeight="1">
      <c r="A12" s="6" t="s">
        <v>90</v>
      </c>
      <c r="B12" s="7" t="s">
        <v>18</v>
      </c>
      <c r="C12" s="8">
        <v>6</v>
      </c>
      <c r="D12" s="9">
        <v>11332770</v>
      </c>
      <c r="E12" s="9">
        <v>14303346</v>
      </c>
    </row>
    <row r="13" spans="1:5" ht="29.25" customHeight="1">
      <c r="A13" s="6" t="s">
        <v>91</v>
      </c>
      <c r="B13" s="7" t="s">
        <v>18</v>
      </c>
      <c r="C13" s="8">
        <v>7</v>
      </c>
      <c r="D13" s="9">
        <v>3492584.23</v>
      </c>
      <c r="E13" s="9">
        <v>3113023.19</v>
      </c>
    </row>
    <row r="14" spans="1:5" ht="29.25" customHeight="1">
      <c r="A14" s="6" t="s">
        <v>92</v>
      </c>
      <c r="B14" s="7" t="s">
        <v>18</v>
      </c>
      <c r="C14" s="8">
        <v>8</v>
      </c>
      <c r="D14" s="9">
        <v>9846026.2</v>
      </c>
      <c r="E14" s="9">
        <v>9846026.2</v>
      </c>
    </row>
    <row r="15" spans="1:5" ht="29.25" customHeight="1">
      <c r="A15" s="6" t="s">
        <v>93</v>
      </c>
      <c r="B15" s="7" t="s">
        <v>18</v>
      </c>
      <c r="C15" s="8">
        <v>9</v>
      </c>
      <c r="D15" s="9">
        <v>407171.49</v>
      </c>
      <c r="E15" s="9">
        <v>202067.97</v>
      </c>
    </row>
    <row r="16" spans="1:5" ht="29.25" customHeight="1">
      <c r="A16" s="6" t="s">
        <v>94</v>
      </c>
      <c r="B16" s="7" t="s">
        <v>18</v>
      </c>
      <c r="C16" s="8">
        <v>10</v>
      </c>
      <c r="D16" s="9">
        <v>7302737.91</v>
      </c>
      <c r="E16" s="9">
        <v>7302737.91</v>
      </c>
    </row>
    <row r="17" spans="1:5" ht="29.25" customHeight="1">
      <c r="A17" s="6" t="s">
        <v>95</v>
      </c>
      <c r="B17" s="7" t="s">
        <v>18</v>
      </c>
      <c r="C17" s="8">
        <v>11</v>
      </c>
      <c r="D17" s="10"/>
      <c r="E17" s="10"/>
    </row>
    <row r="18" spans="1:5" ht="29.25" customHeight="1">
      <c r="A18" s="6" t="s">
        <v>96</v>
      </c>
      <c r="B18" s="7" t="s">
        <v>18</v>
      </c>
      <c r="C18" s="8">
        <v>12</v>
      </c>
      <c r="D18" s="9">
        <v>1355498.29</v>
      </c>
      <c r="E18" s="9">
        <v>659532.41</v>
      </c>
    </row>
    <row r="19" spans="1:5" ht="29.25" customHeight="1">
      <c r="A19" s="6" t="s">
        <v>97</v>
      </c>
      <c r="B19" s="7" t="s">
        <v>18</v>
      </c>
      <c r="C19" s="8" t="s">
        <v>98</v>
      </c>
      <c r="D19" s="9">
        <f>SUM(D20:D21)</f>
        <v>18715427.96</v>
      </c>
      <c r="E19" s="9">
        <f>SUM(E20:E21)</f>
        <v>16829188.060000002</v>
      </c>
    </row>
    <row r="20" spans="1:5" ht="29.25" customHeight="1">
      <c r="A20" s="6" t="s">
        <v>99</v>
      </c>
      <c r="B20" s="7" t="s">
        <v>18</v>
      </c>
      <c r="C20" s="8">
        <v>14</v>
      </c>
      <c r="D20" s="9">
        <v>12313607.89</v>
      </c>
      <c r="E20" s="9">
        <v>10427367.99</v>
      </c>
    </row>
    <row r="21" spans="1:5" ht="29.25" customHeight="1">
      <c r="A21" s="6" t="s">
        <v>100</v>
      </c>
      <c r="B21" s="7" t="s">
        <v>18</v>
      </c>
      <c r="C21" s="8">
        <v>15</v>
      </c>
      <c r="D21" s="9">
        <v>6401820.07</v>
      </c>
      <c r="E21" s="9">
        <v>6401820.07</v>
      </c>
    </row>
    <row r="22" spans="1:5" ht="29.25" customHeight="1">
      <c r="A22" s="6" t="s">
        <v>101</v>
      </c>
      <c r="B22" s="7" t="s">
        <v>18</v>
      </c>
      <c r="C22" s="8">
        <v>16</v>
      </c>
      <c r="D22" s="9"/>
      <c r="E22" s="9">
        <v>15926666.67</v>
      </c>
    </row>
    <row r="23" spans="1:5" ht="29.25" customHeight="1">
      <c r="A23" s="8" t="s">
        <v>102</v>
      </c>
      <c r="B23" s="7" t="s">
        <v>18</v>
      </c>
      <c r="C23" s="8" t="s">
        <v>103</v>
      </c>
      <c r="D23" s="9">
        <f>SUM(D11+D19-D22)</f>
        <v>52452216.08</v>
      </c>
      <c r="E23" s="9">
        <f>SUM(E11+E19-E22)</f>
        <v>36329255.06999999</v>
      </c>
    </row>
    <row r="24" spans="1:5" ht="29.25" customHeight="1">
      <c r="A24" s="6" t="s">
        <v>104</v>
      </c>
      <c r="B24" s="7"/>
      <c r="C24" s="8">
        <v>18</v>
      </c>
      <c r="D24" s="9"/>
      <c r="E24" s="9"/>
    </row>
    <row r="25" spans="1:5" ht="29.25" customHeight="1">
      <c r="A25" s="6" t="s">
        <v>105</v>
      </c>
      <c r="B25" s="7" t="s">
        <v>106</v>
      </c>
      <c r="C25" s="8" t="s">
        <v>107</v>
      </c>
      <c r="D25" s="9">
        <f>SUM(D23/D7)</f>
        <v>327826.3505</v>
      </c>
      <c r="E25" s="9">
        <f>SUM(E23/E7)</f>
        <v>287551.4886021845</v>
      </c>
    </row>
    <row r="26" spans="1:5" ht="29.25" customHeight="1">
      <c r="A26" s="6" t="s">
        <v>108</v>
      </c>
      <c r="B26" s="7" t="s">
        <v>109</v>
      </c>
      <c r="C26" s="8" t="s">
        <v>110</v>
      </c>
      <c r="D26" s="9">
        <f>SUM(D23/D8)</f>
        <v>6.0961000066827635</v>
      </c>
      <c r="E26" s="9">
        <f>SUM(E23/E8)</f>
        <v>4.222257678059325</v>
      </c>
    </row>
    <row r="27" spans="1:5" ht="29.25" customHeight="1">
      <c r="A27" s="6" t="s">
        <v>111</v>
      </c>
      <c r="B27" s="7" t="s">
        <v>112</v>
      </c>
      <c r="C27" s="8" t="s">
        <v>113</v>
      </c>
      <c r="D27" s="9">
        <f>SUM(D23/D9)</f>
        <v>2.6576277066629914</v>
      </c>
      <c r="E27" s="9">
        <f>SUM(E23/E9)</f>
        <v>1.8407160278833912</v>
      </c>
    </row>
    <row r="28" spans="1:5" ht="29.25" customHeight="1">
      <c r="A28" s="6" t="s">
        <v>114</v>
      </c>
      <c r="B28" s="7" t="s">
        <v>115</v>
      </c>
      <c r="C28" s="8" t="s">
        <v>116</v>
      </c>
      <c r="D28" s="9">
        <f>SUM(D23/D10)</f>
        <v>0.22432242687950432</v>
      </c>
      <c r="E28" s="9">
        <f>SUM(E23/E10)</f>
        <v>0.15536934896320467</v>
      </c>
    </row>
  </sheetData>
  <sheetProtection/>
  <mergeCells count="1">
    <mergeCell ref="A4:E4"/>
  </mergeCells>
  <printOptions horizontalCentered="1"/>
  <pageMargins left="0.39" right="0.39" top="0.31" bottom="0.15" header="0.31" footer="0.1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 惠风和畅</cp:lastModifiedBy>
  <cp:lastPrinted>2018-06-14T02:01:48Z</cp:lastPrinted>
  <dcterms:created xsi:type="dcterms:W3CDTF">2009-09-28T07:56:40Z</dcterms:created>
  <dcterms:modified xsi:type="dcterms:W3CDTF">2020-11-17T08:14:35Z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