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4" r:id="rId1"/>
  </sheets>
  <definedNames>
    <definedName name="_xlnm._FilterDatabase" localSheetId="0" hidden="1">Sheet1!$A$1:$M$71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<sst xmlns="http://schemas.openxmlformats.org/spreadsheetml/2006/main" count="91">
  <si>
    <t>阳新县2021年公开招聘公办教师笔试、面试及综合成绩一览表</t>
  </si>
  <si>
    <t>姓名</t>
  </si>
  <si>
    <t>考号</t>
  </si>
  <si>
    <t>报考岗位</t>
  </si>
  <si>
    <t>笔试</t>
  </si>
  <si>
    <t>面试</t>
  </si>
  <si>
    <t>综合
成绩</t>
  </si>
  <si>
    <t>综合
成绩
排名</t>
  </si>
  <si>
    <t>备注</t>
  </si>
  <si>
    <t>初始
成绩</t>
  </si>
  <si>
    <t>总计
成绩</t>
  </si>
  <si>
    <t>百分制
折  算</t>
  </si>
  <si>
    <t>折算
成绩
（40%）</t>
  </si>
  <si>
    <t>折算
成绩
（60%）</t>
  </si>
  <si>
    <t>职业能力
倾向测验</t>
  </si>
  <si>
    <t>综    合
应用能力</t>
  </si>
  <si>
    <t>冯彩霞</t>
  </si>
  <si>
    <t xml:space="preserve">政治教师[岗位编码1005]
</t>
  </si>
  <si>
    <t>拟进入体检、考察人选</t>
  </si>
  <si>
    <t>罗才瑞</t>
  </si>
  <si>
    <t>刘敏</t>
  </si>
  <si>
    <t>程时景</t>
  </si>
  <si>
    <t xml:space="preserve">语文教师[岗位编码1002]
</t>
  </si>
  <si>
    <t>柯晓洁</t>
  </si>
  <si>
    <t>梅彩芹</t>
  </si>
  <si>
    <t>程俏</t>
  </si>
  <si>
    <t>程功</t>
  </si>
  <si>
    <t>蒋明芳</t>
  </si>
  <si>
    <t>金婷芳</t>
  </si>
  <si>
    <t>谢靓</t>
  </si>
  <si>
    <t>明檬</t>
  </si>
  <si>
    <t>谭明君</t>
  </si>
  <si>
    <t>明紫娟</t>
  </si>
  <si>
    <t>李尚俊</t>
  </si>
  <si>
    <t>田芬</t>
  </si>
  <si>
    <t>尹明益子</t>
  </si>
  <si>
    <t>余谢笑</t>
  </si>
  <si>
    <t>潘雨晴</t>
  </si>
  <si>
    <t>吴媚</t>
  </si>
  <si>
    <t>石励晋</t>
  </si>
  <si>
    <t>程仲谋</t>
  </si>
  <si>
    <t xml:space="preserve">物理教师[岗位编码1006]
</t>
  </si>
  <si>
    <t>王京华</t>
  </si>
  <si>
    <t>吴青青</t>
  </si>
  <si>
    <t>王晓明</t>
  </si>
  <si>
    <t>何贤朋</t>
  </si>
  <si>
    <t>陈应</t>
  </si>
  <si>
    <t>陈敬振</t>
  </si>
  <si>
    <t>柯尊曙</t>
  </si>
  <si>
    <t>赵君知</t>
  </si>
  <si>
    <t>刘丹妹</t>
  </si>
  <si>
    <t xml:space="preserve">数学教师[岗位编码1003]
</t>
  </si>
  <si>
    <t>陈喆</t>
  </si>
  <si>
    <t>马贝贝</t>
  </si>
  <si>
    <t>刘合溪</t>
  </si>
  <si>
    <t>陈枫</t>
  </si>
  <si>
    <t>涂甜甜</t>
  </si>
  <si>
    <t>谢倩倩</t>
  </si>
  <si>
    <t>柯玲</t>
  </si>
  <si>
    <t>骆晓欣</t>
  </si>
  <si>
    <t>柯贤杨</t>
  </si>
  <si>
    <t>余燕燕</t>
  </si>
  <si>
    <t>廖俊英</t>
  </si>
  <si>
    <t>柯贤发</t>
  </si>
  <si>
    <t>张友锐</t>
  </si>
  <si>
    <t>朱文慧</t>
  </si>
  <si>
    <t>唐春莉</t>
  </si>
  <si>
    <t>成梦情</t>
  </si>
  <si>
    <t>吴金敏</t>
  </si>
  <si>
    <t>胡碧雯</t>
  </si>
  <si>
    <t xml:space="preserve">英语教师[岗位编码1004]
</t>
  </si>
  <si>
    <t>何银鑫</t>
  </si>
  <si>
    <t>胡蕊</t>
  </si>
  <si>
    <t>柯丫静</t>
  </si>
  <si>
    <t>梁小平</t>
  </si>
  <si>
    <t>李亚平</t>
  </si>
  <si>
    <t>胡娟</t>
  </si>
  <si>
    <t>邓佳倩</t>
  </si>
  <si>
    <t>刘思思</t>
  </si>
  <si>
    <t>柯早秀</t>
  </si>
  <si>
    <t>王菲菲</t>
  </si>
  <si>
    <t>柯莹</t>
  </si>
  <si>
    <t>缺考</t>
  </si>
  <si>
    <t>郑贞文</t>
  </si>
  <si>
    <t xml:space="preserve">特校教师[岗位编码1001]
</t>
  </si>
  <si>
    <t>汪晓灿</t>
  </si>
  <si>
    <t>王亚飞</t>
  </si>
  <si>
    <t>石林</t>
  </si>
  <si>
    <t>蔡孛文</t>
  </si>
  <si>
    <t>袁婷</t>
  </si>
  <si>
    <t>费颖超</t>
  </si>
</sst>
</file>

<file path=xl/styles.xml><?xml version="1.0" encoding="utf-8"?>
<styleSheet xmlns="http://schemas.openxmlformats.org/spreadsheetml/2006/main">
  <numFmts count="5">
    <numFmt numFmtId="176" formatCode="0.00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71"/>
  <sheetViews>
    <sheetView tabSelected="1" workbookViewId="0">
      <pane ySplit="4" topLeftCell="A47" activePane="bottomLeft" state="frozen"/>
      <selection/>
      <selection pane="bottomLeft" activeCell="O47" sqref="O47"/>
    </sheetView>
  </sheetViews>
  <sheetFormatPr defaultColWidth="9" defaultRowHeight="28" customHeight="1"/>
  <cols>
    <col min="1" max="1" width="9.75" style="2" customWidth="1"/>
    <col min="2" max="2" width="13.5" style="2" customWidth="1"/>
    <col min="3" max="3" width="22.5" style="2" customWidth="1"/>
    <col min="4" max="6" width="9.625" style="2" customWidth="1"/>
    <col min="7" max="8" width="9.625" style="3" customWidth="1"/>
    <col min="9" max="9" width="9.625" style="2" customWidth="1"/>
    <col min="10" max="10" width="9.625" style="4" customWidth="1"/>
    <col min="11" max="11" width="9.625" style="3" customWidth="1"/>
    <col min="12" max="12" width="8.375" style="2" customWidth="1"/>
    <col min="13" max="13" width="21.125" style="2" customWidth="1"/>
    <col min="14" max="16372" width="9" style="2"/>
    <col min="16373" max="16384" width="9" style="5"/>
  </cols>
  <sheetData>
    <row r="1" s="1" customFormat="1" ht="34" customHeight="1" spans="1:1637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</row>
    <row r="2" s="1" customFormat="1" customHeight="1" spans="1:16372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8"/>
      <c r="H2" s="8"/>
      <c r="I2" s="7" t="s">
        <v>5</v>
      </c>
      <c r="J2" s="15"/>
      <c r="K2" s="10" t="s">
        <v>6</v>
      </c>
      <c r="L2" s="9" t="s">
        <v>7</v>
      </c>
      <c r="M2" s="7" t="s">
        <v>8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</row>
    <row r="3" s="1" customFormat="1" customHeight="1" spans="1:16372">
      <c r="A3" s="7"/>
      <c r="B3" s="7"/>
      <c r="C3" s="7"/>
      <c r="D3" s="9" t="s">
        <v>9</v>
      </c>
      <c r="E3" s="7"/>
      <c r="F3" s="9" t="s">
        <v>10</v>
      </c>
      <c r="G3" s="10" t="s">
        <v>11</v>
      </c>
      <c r="H3" s="10" t="s">
        <v>12</v>
      </c>
      <c r="I3" s="9" t="s">
        <v>9</v>
      </c>
      <c r="J3" s="16" t="s">
        <v>13</v>
      </c>
      <c r="K3" s="8"/>
      <c r="L3" s="7"/>
      <c r="M3" s="7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</row>
    <row r="4" s="2" customFormat="1" customHeight="1" spans="1:13">
      <c r="A4" s="7"/>
      <c r="B4" s="7"/>
      <c r="C4" s="7"/>
      <c r="D4" s="9" t="s">
        <v>14</v>
      </c>
      <c r="E4" s="9" t="s">
        <v>15</v>
      </c>
      <c r="F4" s="9"/>
      <c r="G4" s="10"/>
      <c r="H4" s="8"/>
      <c r="I4" s="7"/>
      <c r="J4" s="15"/>
      <c r="K4" s="8"/>
      <c r="L4" s="7"/>
      <c r="M4" s="7"/>
    </row>
    <row r="5" s="2" customFormat="1" customHeight="1" spans="1:13">
      <c r="A5" s="11" t="s">
        <v>16</v>
      </c>
      <c r="B5" s="12">
        <v>10102211418</v>
      </c>
      <c r="C5" s="11" t="s">
        <v>17</v>
      </c>
      <c r="D5" s="11">
        <v>99.2</v>
      </c>
      <c r="E5" s="11">
        <v>110</v>
      </c>
      <c r="F5" s="11">
        <f t="shared" ref="F5:F68" si="0">D5+E5</f>
        <v>209.2</v>
      </c>
      <c r="G5" s="13">
        <f>F5/3</f>
        <v>69.7333333333333</v>
      </c>
      <c r="H5" s="13">
        <f>G5*0.4</f>
        <v>27.8933333333333</v>
      </c>
      <c r="I5" s="11">
        <v>82</v>
      </c>
      <c r="J5" s="12">
        <f t="shared" ref="J5:J63" si="1">I5*0.6</f>
        <v>49.2</v>
      </c>
      <c r="K5" s="13">
        <f>H5+J5</f>
        <v>77.0933333333333</v>
      </c>
      <c r="L5" s="11">
        <v>1</v>
      </c>
      <c r="M5" s="11" t="s">
        <v>18</v>
      </c>
    </row>
    <row r="6" s="2" customFormat="1" customHeight="1" spans="1:16380">
      <c r="A6" s="11" t="s">
        <v>19</v>
      </c>
      <c r="B6" s="12">
        <v>10102211213</v>
      </c>
      <c r="C6" s="11" t="s">
        <v>17</v>
      </c>
      <c r="D6" s="11">
        <v>104.5</v>
      </c>
      <c r="E6" s="11">
        <v>113</v>
      </c>
      <c r="F6" s="11">
        <f t="shared" si="0"/>
        <v>217.5</v>
      </c>
      <c r="G6" s="13">
        <f t="shared" ref="G6:G37" si="2">F6/3</f>
        <v>72.5</v>
      </c>
      <c r="H6" s="13">
        <f t="shared" ref="H6:H37" si="3">G6*0.4</f>
        <v>29</v>
      </c>
      <c r="I6" s="11">
        <v>79.8</v>
      </c>
      <c r="J6" s="12">
        <f t="shared" si="1"/>
        <v>47.88</v>
      </c>
      <c r="K6" s="13">
        <f t="shared" ref="K6:K37" si="4">H6+J6</f>
        <v>76.88</v>
      </c>
      <c r="L6" s="11">
        <v>2</v>
      </c>
      <c r="M6" s="11"/>
      <c r="XES6" s="5"/>
      <c r="XET6" s="5"/>
      <c r="XEU6" s="5"/>
      <c r="XEV6" s="5"/>
      <c r="XEW6" s="5"/>
      <c r="XEX6" s="5"/>
      <c r="XEY6" s="5"/>
      <c r="XEZ6" s="5"/>
    </row>
    <row r="7" s="2" customFormat="1" customHeight="1" spans="1:16380">
      <c r="A7" s="11" t="s">
        <v>20</v>
      </c>
      <c r="B7" s="12">
        <v>10102210122</v>
      </c>
      <c r="C7" s="11" t="s">
        <v>17</v>
      </c>
      <c r="D7" s="11">
        <v>96.2</v>
      </c>
      <c r="E7" s="11">
        <v>111</v>
      </c>
      <c r="F7" s="11">
        <f t="shared" si="0"/>
        <v>207.2</v>
      </c>
      <c r="G7" s="13">
        <f t="shared" si="2"/>
        <v>69.0666666666667</v>
      </c>
      <c r="H7" s="13">
        <f t="shared" si="3"/>
        <v>27.6266666666667</v>
      </c>
      <c r="I7" s="11">
        <v>77.8</v>
      </c>
      <c r="J7" s="12">
        <f t="shared" si="1"/>
        <v>46.68</v>
      </c>
      <c r="K7" s="13">
        <f t="shared" si="4"/>
        <v>74.3066666666667</v>
      </c>
      <c r="L7" s="11">
        <v>3</v>
      </c>
      <c r="M7" s="11"/>
      <c r="XES7" s="5"/>
      <c r="XET7" s="5"/>
      <c r="XEU7" s="5"/>
      <c r="XEV7" s="5"/>
      <c r="XEW7" s="5"/>
      <c r="XEX7" s="5"/>
      <c r="XEY7" s="5"/>
      <c r="XEZ7" s="5"/>
    </row>
    <row r="8" s="2" customFormat="1" customHeight="1" spans="1:13">
      <c r="A8" s="11" t="s">
        <v>21</v>
      </c>
      <c r="B8" s="12">
        <v>10102211517</v>
      </c>
      <c r="C8" s="11" t="s">
        <v>22</v>
      </c>
      <c r="D8" s="11">
        <v>110.1</v>
      </c>
      <c r="E8" s="11">
        <v>119</v>
      </c>
      <c r="F8" s="11">
        <f t="shared" si="0"/>
        <v>229.1</v>
      </c>
      <c r="G8" s="13">
        <f t="shared" si="2"/>
        <v>76.3666666666667</v>
      </c>
      <c r="H8" s="13">
        <f t="shared" si="3"/>
        <v>30.5466666666667</v>
      </c>
      <c r="I8" s="11">
        <v>83.04</v>
      </c>
      <c r="J8" s="12">
        <f t="shared" si="1"/>
        <v>49.824</v>
      </c>
      <c r="K8" s="13">
        <f t="shared" si="4"/>
        <v>80.3706666666667</v>
      </c>
      <c r="L8" s="11">
        <v>1</v>
      </c>
      <c r="M8" s="11" t="s">
        <v>18</v>
      </c>
    </row>
    <row r="9" s="2" customFormat="1" customHeight="1" spans="1:13">
      <c r="A9" s="11" t="s">
        <v>23</v>
      </c>
      <c r="B9" s="12">
        <v>10102211725</v>
      </c>
      <c r="C9" s="11" t="s">
        <v>22</v>
      </c>
      <c r="D9" s="11">
        <v>101.4</v>
      </c>
      <c r="E9" s="11">
        <v>120</v>
      </c>
      <c r="F9" s="11">
        <f t="shared" si="0"/>
        <v>221.4</v>
      </c>
      <c r="G9" s="13">
        <f t="shared" si="2"/>
        <v>73.8</v>
      </c>
      <c r="H9" s="13">
        <f t="shared" si="3"/>
        <v>29.52</v>
      </c>
      <c r="I9" s="11">
        <v>83.94</v>
      </c>
      <c r="J9" s="12">
        <f t="shared" si="1"/>
        <v>50.364</v>
      </c>
      <c r="K9" s="13">
        <f t="shared" si="4"/>
        <v>79.884</v>
      </c>
      <c r="L9" s="11">
        <v>2</v>
      </c>
      <c r="M9" s="11" t="s">
        <v>18</v>
      </c>
    </row>
    <row r="10" s="2" customFormat="1" customHeight="1" spans="1:13">
      <c r="A10" s="11" t="s">
        <v>24</v>
      </c>
      <c r="B10" s="12">
        <v>10102210420</v>
      </c>
      <c r="C10" s="11" t="s">
        <v>22</v>
      </c>
      <c r="D10" s="11">
        <v>95.7</v>
      </c>
      <c r="E10" s="11">
        <v>119</v>
      </c>
      <c r="F10" s="11">
        <f t="shared" si="0"/>
        <v>214.7</v>
      </c>
      <c r="G10" s="13">
        <f t="shared" si="2"/>
        <v>71.5666666666667</v>
      </c>
      <c r="H10" s="13">
        <f t="shared" si="3"/>
        <v>28.6266666666667</v>
      </c>
      <c r="I10" s="11">
        <v>83.12</v>
      </c>
      <c r="J10" s="12">
        <f t="shared" si="1"/>
        <v>49.872</v>
      </c>
      <c r="K10" s="13">
        <f t="shared" si="4"/>
        <v>78.4986666666667</v>
      </c>
      <c r="L10" s="11">
        <v>3</v>
      </c>
      <c r="M10" s="11" t="s">
        <v>18</v>
      </c>
    </row>
    <row r="11" s="2" customFormat="1" customHeight="1" spans="1:13">
      <c r="A11" s="11" t="s">
        <v>25</v>
      </c>
      <c r="B11" s="12">
        <v>10102211122</v>
      </c>
      <c r="C11" s="11" t="s">
        <v>22</v>
      </c>
      <c r="D11" s="11">
        <v>101.4</v>
      </c>
      <c r="E11" s="11">
        <v>113</v>
      </c>
      <c r="F11" s="11">
        <f t="shared" si="0"/>
        <v>214.4</v>
      </c>
      <c r="G11" s="13">
        <f t="shared" si="2"/>
        <v>71.4666666666667</v>
      </c>
      <c r="H11" s="13">
        <f t="shared" si="3"/>
        <v>28.5866666666667</v>
      </c>
      <c r="I11" s="11">
        <v>82.94</v>
      </c>
      <c r="J11" s="12">
        <f t="shared" si="1"/>
        <v>49.764</v>
      </c>
      <c r="K11" s="13">
        <f t="shared" si="4"/>
        <v>78.3506666666667</v>
      </c>
      <c r="L11" s="11">
        <v>4</v>
      </c>
      <c r="M11" s="11" t="s">
        <v>18</v>
      </c>
    </row>
    <row r="12" s="2" customFormat="1" customHeight="1" spans="1:13">
      <c r="A12" s="11" t="s">
        <v>26</v>
      </c>
      <c r="B12" s="12">
        <v>10102211102</v>
      </c>
      <c r="C12" s="11" t="s">
        <v>22</v>
      </c>
      <c r="D12" s="11">
        <v>96.3</v>
      </c>
      <c r="E12" s="11">
        <v>114</v>
      </c>
      <c r="F12" s="11">
        <f t="shared" si="0"/>
        <v>210.3</v>
      </c>
      <c r="G12" s="13">
        <f t="shared" si="2"/>
        <v>70.1</v>
      </c>
      <c r="H12" s="13">
        <f t="shared" si="3"/>
        <v>28.04</v>
      </c>
      <c r="I12" s="11">
        <v>83.84</v>
      </c>
      <c r="J12" s="12">
        <f t="shared" si="1"/>
        <v>50.304</v>
      </c>
      <c r="K12" s="13">
        <f t="shared" si="4"/>
        <v>78.344</v>
      </c>
      <c r="L12" s="11">
        <v>5</v>
      </c>
      <c r="M12" s="11" t="s">
        <v>18</v>
      </c>
    </row>
    <row r="13" s="2" customFormat="1" customHeight="1" spans="1:13">
      <c r="A13" s="11" t="s">
        <v>27</v>
      </c>
      <c r="B13" s="12">
        <v>10102210716</v>
      </c>
      <c r="C13" s="11" t="s">
        <v>22</v>
      </c>
      <c r="D13" s="11">
        <v>105.2</v>
      </c>
      <c r="E13" s="11">
        <v>107</v>
      </c>
      <c r="F13" s="11">
        <f t="shared" si="0"/>
        <v>212.2</v>
      </c>
      <c r="G13" s="13">
        <f t="shared" si="2"/>
        <v>70.7333333333333</v>
      </c>
      <c r="H13" s="13">
        <f t="shared" si="3"/>
        <v>28.2933333333333</v>
      </c>
      <c r="I13" s="11">
        <v>83.36</v>
      </c>
      <c r="J13" s="12">
        <f t="shared" si="1"/>
        <v>50.016</v>
      </c>
      <c r="K13" s="13">
        <f t="shared" si="4"/>
        <v>78.3093333333333</v>
      </c>
      <c r="L13" s="11">
        <v>6</v>
      </c>
      <c r="M13" s="11" t="s">
        <v>18</v>
      </c>
    </row>
    <row r="14" s="2" customFormat="1" customHeight="1" spans="1:16380">
      <c r="A14" s="11" t="s">
        <v>28</v>
      </c>
      <c r="B14" s="12">
        <v>10102210820</v>
      </c>
      <c r="C14" s="11" t="s">
        <v>22</v>
      </c>
      <c r="D14" s="11">
        <v>106.7</v>
      </c>
      <c r="E14" s="11">
        <v>107</v>
      </c>
      <c r="F14" s="11">
        <f t="shared" si="0"/>
        <v>213.7</v>
      </c>
      <c r="G14" s="13">
        <f t="shared" si="2"/>
        <v>71.2333333333333</v>
      </c>
      <c r="H14" s="13">
        <f t="shared" si="3"/>
        <v>28.4933333333333</v>
      </c>
      <c r="I14" s="11">
        <v>82.66</v>
      </c>
      <c r="J14" s="12">
        <f t="shared" si="1"/>
        <v>49.596</v>
      </c>
      <c r="K14" s="13">
        <f t="shared" si="4"/>
        <v>78.0893333333333</v>
      </c>
      <c r="L14" s="11">
        <v>7</v>
      </c>
      <c r="M14" s="11"/>
      <c r="XES14" s="5"/>
      <c r="XET14" s="5"/>
      <c r="XEU14" s="5"/>
      <c r="XEV14" s="5"/>
      <c r="XEW14" s="5"/>
      <c r="XEX14" s="5"/>
      <c r="XEY14" s="5"/>
      <c r="XEZ14" s="5"/>
    </row>
    <row r="15" s="2" customFormat="1" customHeight="1" spans="1:16380">
      <c r="A15" s="11" t="s">
        <v>29</v>
      </c>
      <c r="B15" s="12">
        <v>10102211425</v>
      </c>
      <c r="C15" s="11" t="s">
        <v>22</v>
      </c>
      <c r="D15" s="11">
        <v>99.4</v>
      </c>
      <c r="E15" s="11">
        <v>116</v>
      </c>
      <c r="F15" s="11">
        <f t="shared" si="0"/>
        <v>215.4</v>
      </c>
      <c r="G15" s="13">
        <f t="shared" si="2"/>
        <v>71.8</v>
      </c>
      <c r="H15" s="13">
        <f t="shared" si="3"/>
        <v>28.72</v>
      </c>
      <c r="I15" s="11">
        <v>81.56</v>
      </c>
      <c r="J15" s="12">
        <f t="shared" si="1"/>
        <v>48.936</v>
      </c>
      <c r="K15" s="13">
        <f t="shared" si="4"/>
        <v>77.656</v>
      </c>
      <c r="L15" s="11">
        <v>8</v>
      </c>
      <c r="M15" s="11"/>
      <c r="XES15" s="5"/>
      <c r="XET15" s="5"/>
      <c r="XEU15" s="5"/>
      <c r="XEV15" s="5"/>
      <c r="XEW15" s="5"/>
      <c r="XEX15" s="5"/>
      <c r="XEY15" s="5"/>
      <c r="XEZ15" s="5"/>
    </row>
    <row r="16" s="2" customFormat="1" customHeight="1" spans="1:16380">
      <c r="A16" s="11" t="s">
        <v>30</v>
      </c>
      <c r="B16" s="12">
        <v>10102211719</v>
      </c>
      <c r="C16" s="11" t="s">
        <v>22</v>
      </c>
      <c r="D16" s="11">
        <v>108.5</v>
      </c>
      <c r="E16" s="11">
        <v>107</v>
      </c>
      <c r="F16" s="11">
        <f t="shared" si="0"/>
        <v>215.5</v>
      </c>
      <c r="G16" s="13">
        <f t="shared" si="2"/>
        <v>71.8333333333333</v>
      </c>
      <c r="H16" s="13">
        <f t="shared" si="3"/>
        <v>28.7333333333333</v>
      </c>
      <c r="I16" s="11">
        <v>81.36</v>
      </c>
      <c r="J16" s="12">
        <f t="shared" si="1"/>
        <v>48.816</v>
      </c>
      <c r="K16" s="13">
        <f t="shared" si="4"/>
        <v>77.5493333333333</v>
      </c>
      <c r="L16" s="11">
        <v>9</v>
      </c>
      <c r="M16" s="11"/>
      <c r="XES16" s="5"/>
      <c r="XET16" s="5"/>
      <c r="XEU16" s="5"/>
      <c r="XEV16" s="5"/>
      <c r="XEW16" s="5"/>
      <c r="XEX16" s="5"/>
      <c r="XEY16" s="5"/>
      <c r="XEZ16" s="5"/>
    </row>
    <row r="17" s="2" customFormat="1" customHeight="1" spans="1:16380">
      <c r="A17" s="11" t="s">
        <v>31</v>
      </c>
      <c r="B17" s="12">
        <v>10102210701</v>
      </c>
      <c r="C17" s="11" t="s">
        <v>22</v>
      </c>
      <c r="D17" s="11">
        <v>101.7</v>
      </c>
      <c r="E17" s="11">
        <v>109</v>
      </c>
      <c r="F17" s="11">
        <f t="shared" si="0"/>
        <v>210.7</v>
      </c>
      <c r="G17" s="13">
        <f t="shared" si="2"/>
        <v>70.2333333333333</v>
      </c>
      <c r="H17" s="13">
        <f t="shared" si="3"/>
        <v>28.0933333333333</v>
      </c>
      <c r="I17" s="11">
        <v>81.82</v>
      </c>
      <c r="J17" s="12">
        <f t="shared" si="1"/>
        <v>49.092</v>
      </c>
      <c r="K17" s="13">
        <f t="shared" si="4"/>
        <v>77.1853333333333</v>
      </c>
      <c r="L17" s="11">
        <v>10</v>
      </c>
      <c r="M17" s="11"/>
      <c r="XES17" s="5"/>
      <c r="XET17" s="5"/>
      <c r="XEU17" s="5"/>
      <c r="XEV17" s="5"/>
      <c r="XEW17" s="5"/>
      <c r="XEX17" s="5"/>
      <c r="XEY17" s="5"/>
      <c r="XEZ17" s="5"/>
    </row>
    <row r="18" s="2" customFormat="1" customHeight="1" spans="1:16380">
      <c r="A18" s="11" t="s">
        <v>32</v>
      </c>
      <c r="B18" s="12">
        <v>10102211209</v>
      </c>
      <c r="C18" s="11" t="s">
        <v>22</v>
      </c>
      <c r="D18" s="11">
        <v>112.4</v>
      </c>
      <c r="E18" s="11">
        <v>109</v>
      </c>
      <c r="F18" s="11">
        <f t="shared" si="0"/>
        <v>221.4</v>
      </c>
      <c r="G18" s="13">
        <f t="shared" si="2"/>
        <v>73.8</v>
      </c>
      <c r="H18" s="13">
        <f t="shared" si="3"/>
        <v>29.52</v>
      </c>
      <c r="I18" s="11">
        <v>78.9</v>
      </c>
      <c r="J18" s="12">
        <f t="shared" si="1"/>
        <v>47.34</v>
      </c>
      <c r="K18" s="13">
        <f t="shared" si="4"/>
        <v>76.86</v>
      </c>
      <c r="L18" s="11">
        <v>11</v>
      </c>
      <c r="M18" s="11"/>
      <c r="XES18" s="5"/>
      <c r="XET18" s="5"/>
      <c r="XEU18" s="5"/>
      <c r="XEV18" s="5"/>
      <c r="XEW18" s="5"/>
      <c r="XEX18" s="5"/>
      <c r="XEY18" s="5"/>
      <c r="XEZ18" s="5"/>
    </row>
    <row r="19" s="2" customFormat="1" customHeight="1" spans="1:16380">
      <c r="A19" s="11" t="s">
        <v>33</v>
      </c>
      <c r="B19" s="12">
        <v>10102210408</v>
      </c>
      <c r="C19" s="11" t="s">
        <v>22</v>
      </c>
      <c r="D19" s="11">
        <v>107.1</v>
      </c>
      <c r="E19" s="11">
        <v>120</v>
      </c>
      <c r="F19" s="11">
        <f t="shared" si="0"/>
        <v>227.1</v>
      </c>
      <c r="G19" s="13">
        <f t="shared" si="2"/>
        <v>75.7</v>
      </c>
      <c r="H19" s="13">
        <f t="shared" si="3"/>
        <v>30.28</v>
      </c>
      <c r="I19" s="11">
        <v>77.1</v>
      </c>
      <c r="J19" s="12">
        <f t="shared" si="1"/>
        <v>46.26</v>
      </c>
      <c r="K19" s="13">
        <f t="shared" si="4"/>
        <v>76.54</v>
      </c>
      <c r="L19" s="11">
        <v>12</v>
      </c>
      <c r="M19" s="11"/>
      <c r="XES19" s="5"/>
      <c r="XET19" s="5"/>
      <c r="XEU19" s="5"/>
      <c r="XEV19" s="5"/>
      <c r="XEW19" s="5"/>
      <c r="XEX19" s="5"/>
      <c r="XEY19" s="5"/>
      <c r="XEZ19" s="5"/>
    </row>
    <row r="20" s="2" customFormat="1" customHeight="1" spans="1:16380">
      <c r="A20" s="11" t="s">
        <v>34</v>
      </c>
      <c r="B20" s="12">
        <v>10102211302</v>
      </c>
      <c r="C20" s="11" t="s">
        <v>22</v>
      </c>
      <c r="D20" s="11">
        <v>93.3</v>
      </c>
      <c r="E20" s="11">
        <v>117</v>
      </c>
      <c r="F20" s="11">
        <f t="shared" si="0"/>
        <v>210.3</v>
      </c>
      <c r="G20" s="13">
        <f t="shared" si="2"/>
        <v>70.1</v>
      </c>
      <c r="H20" s="13">
        <f t="shared" si="3"/>
        <v>28.04</v>
      </c>
      <c r="I20" s="11">
        <v>80.28</v>
      </c>
      <c r="J20" s="12">
        <f t="shared" si="1"/>
        <v>48.168</v>
      </c>
      <c r="K20" s="13">
        <f t="shared" si="4"/>
        <v>76.208</v>
      </c>
      <c r="L20" s="11">
        <v>13</v>
      </c>
      <c r="M20" s="11"/>
      <c r="XES20" s="5"/>
      <c r="XET20" s="5"/>
      <c r="XEU20" s="5"/>
      <c r="XEV20" s="5"/>
      <c r="XEW20" s="5"/>
      <c r="XEX20" s="5"/>
      <c r="XEY20" s="5"/>
      <c r="XEZ20" s="5"/>
    </row>
    <row r="21" s="2" customFormat="1" customHeight="1" spans="1:16380">
      <c r="A21" s="11" t="s">
        <v>35</v>
      </c>
      <c r="B21" s="12">
        <v>10102210511</v>
      </c>
      <c r="C21" s="11" t="s">
        <v>22</v>
      </c>
      <c r="D21" s="11">
        <v>102.1</v>
      </c>
      <c r="E21" s="11">
        <v>114</v>
      </c>
      <c r="F21" s="11">
        <f t="shared" si="0"/>
        <v>216.1</v>
      </c>
      <c r="G21" s="13">
        <f t="shared" si="2"/>
        <v>72.0333333333333</v>
      </c>
      <c r="H21" s="13">
        <f t="shared" si="3"/>
        <v>28.8133333333333</v>
      </c>
      <c r="I21" s="11">
        <v>78.36</v>
      </c>
      <c r="J21" s="12">
        <f t="shared" si="1"/>
        <v>47.016</v>
      </c>
      <c r="K21" s="13">
        <f t="shared" si="4"/>
        <v>75.8293333333333</v>
      </c>
      <c r="L21" s="11">
        <v>14</v>
      </c>
      <c r="M21" s="11"/>
      <c r="XES21" s="5"/>
      <c r="XET21" s="5"/>
      <c r="XEU21" s="5"/>
      <c r="XEV21" s="5"/>
      <c r="XEW21" s="5"/>
      <c r="XEX21" s="5"/>
      <c r="XEY21" s="5"/>
      <c r="XEZ21" s="5"/>
    </row>
    <row r="22" s="2" customFormat="1" customHeight="1" spans="1:16380">
      <c r="A22" s="11" t="s">
        <v>36</v>
      </c>
      <c r="B22" s="12">
        <v>10102211726</v>
      </c>
      <c r="C22" s="11" t="s">
        <v>22</v>
      </c>
      <c r="D22" s="11">
        <v>100.8</v>
      </c>
      <c r="E22" s="11">
        <v>112</v>
      </c>
      <c r="F22" s="11">
        <f t="shared" si="0"/>
        <v>212.8</v>
      </c>
      <c r="G22" s="13">
        <f t="shared" si="2"/>
        <v>70.9333333333333</v>
      </c>
      <c r="H22" s="13">
        <f t="shared" si="3"/>
        <v>28.3733333333333</v>
      </c>
      <c r="I22" s="11">
        <v>78.4</v>
      </c>
      <c r="J22" s="12">
        <f t="shared" si="1"/>
        <v>47.04</v>
      </c>
      <c r="K22" s="13">
        <f t="shared" si="4"/>
        <v>75.4133333333333</v>
      </c>
      <c r="L22" s="11">
        <v>15</v>
      </c>
      <c r="M22" s="11"/>
      <c r="XES22" s="5"/>
      <c r="XET22" s="5"/>
      <c r="XEU22" s="5"/>
      <c r="XEV22" s="5"/>
      <c r="XEW22" s="5"/>
      <c r="XEX22" s="5"/>
      <c r="XEY22" s="5"/>
      <c r="XEZ22" s="5"/>
    </row>
    <row r="23" s="2" customFormat="1" customHeight="1" spans="1:16380">
      <c r="A23" s="11" t="s">
        <v>37</v>
      </c>
      <c r="B23" s="12">
        <v>10102210806</v>
      </c>
      <c r="C23" s="11" t="s">
        <v>22</v>
      </c>
      <c r="D23" s="11">
        <v>105.1</v>
      </c>
      <c r="E23" s="11">
        <v>114</v>
      </c>
      <c r="F23" s="11">
        <f t="shared" si="0"/>
        <v>219.1</v>
      </c>
      <c r="G23" s="13">
        <f t="shared" si="2"/>
        <v>73.0333333333333</v>
      </c>
      <c r="H23" s="13">
        <f t="shared" si="3"/>
        <v>29.2133333333333</v>
      </c>
      <c r="I23" s="11">
        <v>76.38</v>
      </c>
      <c r="J23" s="12">
        <f t="shared" si="1"/>
        <v>45.828</v>
      </c>
      <c r="K23" s="13">
        <f t="shared" si="4"/>
        <v>75.0413333333333</v>
      </c>
      <c r="L23" s="11">
        <v>16</v>
      </c>
      <c r="M23" s="11"/>
      <c r="XES23" s="5"/>
      <c r="XET23" s="5"/>
      <c r="XEU23" s="5"/>
      <c r="XEV23" s="5"/>
      <c r="XEW23" s="5"/>
      <c r="XEX23" s="5"/>
      <c r="XEY23" s="5"/>
      <c r="XEZ23" s="5"/>
    </row>
    <row r="24" s="2" customFormat="1" customHeight="1" spans="1:16380">
      <c r="A24" s="11" t="s">
        <v>38</v>
      </c>
      <c r="B24" s="12">
        <v>10102210526</v>
      </c>
      <c r="C24" s="11" t="s">
        <v>22</v>
      </c>
      <c r="D24" s="11">
        <v>96.7</v>
      </c>
      <c r="E24" s="11">
        <v>114</v>
      </c>
      <c r="F24" s="11">
        <f t="shared" si="0"/>
        <v>210.7</v>
      </c>
      <c r="G24" s="13">
        <f t="shared" si="2"/>
        <v>70.2333333333333</v>
      </c>
      <c r="H24" s="13">
        <f t="shared" si="3"/>
        <v>28.0933333333333</v>
      </c>
      <c r="I24" s="11">
        <v>77.6</v>
      </c>
      <c r="J24" s="12">
        <f t="shared" si="1"/>
        <v>46.56</v>
      </c>
      <c r="K24" s="13">
        <f t="shared" si="4"/>
        <v>74.6533333333333</v>
      </c>
      <c r="L24" s="11">
        <v>17</v>
      </c>
      <c r="M24" s="11"/>
      <c r="XES24" s="5"/>
      <c r="XET24" s="5"/>
      <c r="XEU24" s="5"/>
      <c r="XEV24" s="5"/>
      <c r="XEW24" s="5"/>
      <c r="XEX24" s="5"/>
      <c r="XEY24" s="5"/>
      <c r="XEZ24" s="5"/>
    </row>
    <row r="25" s="2" customFormat="1" customHeight="1" spans="1:16380">
      <c r="A25" s="11" t="s">
        <v>39</v>
      </c>
      <c r="B25" s="12">
        <v>10102210726</v>
      </c>
      <c r="C25" s="11" t="s">
        <v>22</v>
      </c>
      <c r="D25" s="11">
        <v>102.4</v>
      </c>
      <c r="E25" s="11">
        <v>111</v>
      </c>
      <c r="F25" s="11">
        <f t="shared" si="0"/>
        <v>213.4</v>
      </c>
      <c r="G25" s="13">
        <f t="shared" si="2"/>
        <v>71.1333333333333</v>
      </c>
      <c r="H25" s="13">
        <f t="shared" si="3"/>
        <v>28.4533333333333</v>
      </c>
      <c r="I25" s="11">
        <v>75.44</v>
      </c>
      <c r="J25" s="12">
        <f t="shared" si="1"/>
        <v>45.264</v>
      </c>
      <c r="K25" s="13">
        <f t="shared" si="4"/>
        <v>73.7173333333333</v>
      </c>
      <c r="L25" s="11">
        <v>18</v>
      </c>
      <c r="M25" s="11"/>
      <c r="XES25" s="5"/>
      <c r="XET25" s="5"/>
      <c r="XEU25" s="5"/>
      <c r="XEV25" s="5"/>
      <c r="XEW25" s="5"/>
      <c r="XEX25" s="5"/>
      <c r="XEY25" s="5"/>
      <c r="XEZ25" s="5"/>
    </row>
    <row r="26" s="2" customFormat="1" customHeight="1" spans="1:13">
      <c r="A26" s="11" t="s">
        <v>40</v>
      </c>
      <c r="B26" s="12">
        <v>10102211516</v>
      </c>
      <c r="C26" s="11" t="s">
        <v>41</v>
      </c>
      <c r="D26" s="11">
        <v>105.7</v>
      </c>
      <c r="E26" s="11">
        <v>103</v>
      </c>
      <c r="F26" s="11">
        <f t="shared" si="0"/>
        <v>208.7</v>
      </c>
      <c r="G26" s="13">
        <f t="shared" si="2"/>
        <v>69.5666666666667</v>
      </c>
      <c r="H26" s="13">
        <f t="shared" si="3"/>
        <v>27.8266666666667</v>
      </c>
      <c r="I26" s="11">
        <v>81.58</v>
      </c>
      <c r="J26" s="12">
        <f t="shared" si="1"/>
        <v>48.948</v>
      </c>
      <c r="K26" s="13">
        <f t="shared" si="4"/>
        <v>76.7746666666667</v>
      </c>
      <c r="L26" s="11">
        <v>1</v>
      </c>
      <c r="M26" s="11" t="s">
        <v>18</v>
      </c>
    </row>
    <row r="27" s="2" customFormat="1" customHeight="1" spans="1:13">
      <c r="A27" s="11" t="s">
        <v>42</v>
      </c>
      <c r="B27" s="12">
        <v>10102211012</v>
      </c>
      <c r="C27" s="11" t="s">
        <v>41</v>
      </c>
      <c r="D27" s="11">
        <v>97.9</v>
      </c>
      <c r="E27" s="11">
        <v>105</v>
      </c>
      <c r="F27" s="11">
        <f t="shared" si="0"/>
        <v>202.9</v>
      </c>
      <c r="G27" s="13">
        <f t="shared" si="2"/>
        <v>67.6333333333333</v>
      </c>
      <c r="H27" s="13">
        <f t="shared" si="3"/>
        <v>27.0533333333333</v>
      </c>
      <c r="I27" s="11">
        <v>81.4</v>
      </c>
      <c r="J27" s="12">
        <f t="shared" si="1"/>
        <v>48.84</v>
      </c>
      <c r="K27" s="13">
        <f t="shared" si="4"/>
        <v>75.8933333333333</v>
      </c>
      <c r="L27" s="11">
        <v>2</v>
      </c>
      <c r="M27" s="11" t="s">
        <v>18</v>
      </c>
    </row>
    <row r="28" s="2" customFormat="1" customHeight="1" spans="1:13">
      <c r="A28" s="11" t="s">
        <v>43</v>
      </c>
      <c r="B28" s="12">
        <v>10102210918</v>
      </c>
      <c r="C28" s="11" t="s">
        <v>41</v>
      </c>
      <c r="D28" s="11">
        <v>81.2</v>
      </c>
      <c r="E28" s="11">
        <v>108</v>
      </c>
      <c r="F28" s="11">
        <f t="shared" si="0"/>
        <v>189.2</v>
      </c>
      <c r="G28" s="13">
        <f t="shared" si="2"/>
        <v>63.0666666666667</v>
      </c>
      <c r="H28" s="13">
        <f t="shared" si="3"/>
        <v>25.2266666666667</v>
      </c>
      <c r="I28" s="11">
        <v>83.32</v>
      </c>
      <c r="J28" s="12">
        <f t="shared" si="1"/>
        <v>49.992</v>
      </c>
      <c r="K28" s="13">
        <f t="shared" si="4"/>
        <v>75.2186666666667</v>
      </c>
      <c r="L28" s="11">
        <v>3</v>
      </c>
      <c r="M28" s="11" t="s">
        <v>18</v>
      </c>
    </row>
    <row r="29" s="2" customFormat="1" customHeight="1" spans="1:16380">
      <c r="A29" s="11" t="s">
        <v>44</v>
      </c>
      <c r="B29" s="12">
        <v>10102210822</v>
      </c>
      <c r="C29" s="11" t="s">
        <v>41</v>
      </c>
      <c r="D29" s="11">
        <v>95.4</v>
      </c>
      <c r="E29" s="11">
        <v>107</v>
      </c>
      <c r="F29" s="11">
        <f t="shared" si="0"/>
        <v>202.4</v>
      </c>
      <c r="G29" s="13">
        <f t="shared" si="2"/>
        <v>67.4666666666667</v>
      </c>
      <c r="H29" s="13">
        <f t="shared" si="3"/>
        <v>26.9866666666667</v>
      </c>
      <c r="I29" s="11">
        <v>78.7</v>
      </c>
      <c r="J29" s="12">
        <f t="shared" si="1"/>
        <v>47.22</v>
      </c>
      <c r="K29" s="13">
        <f t="shared" si="4"/>
        <v>74.2066666666667</v>
      </c>
      <c r="L29" s="11">
        <v>4</v>
      </c>
      <c r="M29" s="11"/>
      <c r="XES29" s="5"/>
      <c r="XET29" s="5"/>
      <c r="XEU29" s="5"/>
      <c r="XEV29" s="5"/>
      <c r="XEW29" s="5"/>
      <c r="XEX29" s="5"/>
      <c r="XEY29" s="5"/>
      <c r="XEZ29" s="5"/>
    </row>
    <row r="30" s="2" customFormat="1" customHeight="1" spans="1:16380">
      <c r="A30" s="11" t="s">
        <v>45</v>
      </c>
      <c r="B30" s="12">
        <v>10102211321</v>
      </c>
      <c r="C30" s="11" t="s">
        <v>41</v>
      </c>
      <c r="D30" s="11">
        <v>94.1</v>
      </c>
      <c r="E30" s="11">
        <v>109</v>
      </c>
      <c r="F30" s="11">
        <f t="shared" si="0"/>
        <v>203.1</v>
      </c>
      <c r="G30" s="13">
        <f t="shared" si="2"/>
        <v>67.7</v>
      </c>
      <c r="H30" s="13">
        <f t="shared" si="3"/>
        <v>27.08</v>
      </c>
      <c r="I30" s="11">
        <v>78.2</v>
      </c>
      <c r="J30" s="12">
        <f t="shared" si="1"/>
        <v>46.92</v>
      </c>
      <c r="K30" s="13">
        <f t="shared" si="4"/>
        <v>74</v>
      </c>
      <c r="L30" s="11">
        <v>5</v>
      </c>
      <c r="M30" s="11"/>
      <c r="XES30" s="5"/>
      <c r="XET30" s="5"/>
      <c r="XEU30" s="5"/>
      <c r="XEV30" s="5"/>
      <c r="XEW30" s="5"/>
      <c r="XEX30" s="5"/>
      <c r="XEY30" s="5"/>
      <c r="XEZ30" s="5"/>
    </row>
    <row r="31" s="2" customFormat="1" customHeight="1" spans="1:16380">
      <c r="A31" s="11" t="s">
        <v>46</v>
      </c>
      <c r="B31" s="12">
        <v>10102210124</v>
      </c>
      <c r="C31" s="11" t="s">
        <v>41</v>
      </c>
      <c r="D31" s="11">
        <v>96.7</v>
      </c>
      <c r="E31" s="11">
        <v>100</v>
      </c>
      <c r="F31" s="11">
        <f t="shared" si="0"/>
        <v>196.7</v>
      </c>
      <c r="G31" s="13">
        <f t="shared" si="2"/>
        <v>65.5666666666667</v>
      </c>
      <c r="H31" s="13">
        <f t="shared" si="3"/>
        <v>26.2266666666667</v>
      </c>
      <c r="I31" s="11">
        <v>79.62</v>
      </c>
      <c r="J31" s="12">
        <f t="shared" si="1"/>
        <v>47.772</v>
      </c>
      <c r="K31" s="13">
        <f t="shared" si="4"/>
        <v>73.9986666666667</v>
      </c>
      <c r="L31" s="11">
        <v>6</v>
      </c>
      <c r="M31" s="11"/>
      <c r="XES31" s="5"/>
      <c r="XET31" s="5"/>
      <c r="XEU31" s="5"/>
      <c r="XEV31" s="5"/>
      <c r="XEW31" s="5"/>
      <c r="XEX31" s="5"/>
      <c r="XEY31" s="5"/>
      <c r="XEZ31" s="5"/>
    </row>
    <row r="32" s="2" customFormat="1" customHeight="1" spans="1:16380">
      <c r="A32" s="11" t="s">
        <v>47</v>
      </c>
      <c r="B32" s="12">
        <v>10102210329</v>
      </c>
      <c r="C32" s="11" t="s">
        <v>41</v>
      </c>
      <c r="D32" s="11">
        <v>84.3</v>
      </c>
      <c r="E32" s="11">
        <v>113</v>
      </c>
      <c r="F32" s="11">
        <f t="shared" si="0"/>
        <v>197.3</v>
      </c>
      <c r="G32" s="13">
        <f t="shared" si="2"/>
        <v>65.7666666666667</v>
      </c>
      <c r="H32" s="13">
        <f t="shared" si="3"/>
        <v>26.3066666666667</v>
      </c>
      <c r="I32" s="11">
        <v>79.2</v>
      </c>
      <c r="J32" s="12">
        <f t="shared" si="1"/>
        <v>47.52</v>
      </c>
      <c r="K32" s="13">
        <f t="shared" si="4"/>
        <v>73.8266666666667</v>
      </c>
      <c r="L32" s="11">
        <v>7</v>
      </c>
      <c r="M32" s="11"/>
      <c r="XES32" s="5"/>
      <c r="XET32" s="5"/>
      <c r="XEU32" s="5"/>
      <c r="XEV32" s="5"/>
      <c r="XEW32" s="5"/>
      <c r="XEX32" s="5"/>
      <c r="XEY32" s="5"/>
      <c r="XEZ32" s="5"/>
    </row>
    <row r="33" s="2" customFormat="1" customHeight="1" spans="1:16380">
      <c r="A33" s="11" t="s">
        <v>48</v>
      </c>
      <c r="B33" s="12">
        <v>10102210921</v>
      </c>
      <c r="C33" s="11" t="s">
        <v>41</v>
      </c>
      <c r="D33" s="11">
        <v>100.1</v>
      </c>
      <c r="E33" s="11">
        <v>101</v>
      </c>
      <c r="F33" s="11">
        <f t="shared" si="0"/>
        <v>201.1</v>
      </c>
      <c r="G33" s="13">
        <f t="shared" si="2"/>
        <v>67.0333333333333</v>
      </c>
      <c r="H33" s="13">
        <f t="shared" si="3"/>
        <v>26.8133333333333</v>
      </c>
      <c r="I33" s="11">
        <v>75.8</v>
      </c>
      <c r="J33" s="12">
        <f t="shared" si="1"/>
        <v>45.48</v>
      </c>
      <c r="K33" s="13">
        <f t="shared" si="4"/>
        <v>72.2933333333333</v>
      </c>
      <c r="L33" s="11">
        <v>8</v>
      </c>
      <c r="M33" s="11"/>
      <c r="XES33" s="5"/>
      <c r="XET33" s="5"/>
      <c r="XEU33" s="5"/>
      <c r="XEV33" s="5"/>
      <c r="XEW33" s="5"/>
      <c r="XEX33" s="5"/>
      <c r="XEY33" s="5"/>
      <c r="XEZ33" s="5"/>
    </row>
    <row r="34" s="2" customFormat="1" customHeight="1" spans="1:16380">
      <c r="A34" s="11" t="s">
        <v>49</v>
      </c>
      <c r="B34" s="12">
        <v>10102211316</v>
      </c>
      <c r="C34" s="11" t="s">
        <v>41</v>
      </c>
      <c r="D34" s="11">
        <v>76.3</v>
      </c>
      <c r="E34" s="11">
        <v>114</v>
      </c>
      <c r="F34" s="11">
        <f t="shared" si="0"/>
        <v>190.3</v>
      </c>
      <c r="G34" s="13">
        <f t="shared" si="2"/>
        <v>63.4333333333333</v>
      </c>
      <c r="H34" s="13">
        <f t="shared" si="3"/>
        <v>25.3733333333333</v>
      </c>
      <c r="I34" s="11">
        <v>74.5</v>
      </c>
      <c r="J34" s="12">
        <f t="shared" si="1"/>
        <v>44.7</v>
      </c>
      <c r="K34" s="13">
        <f t="shared" si="4"/>
        <v>70.0733333333333</v>
      </c>
      <c r="L34" s="11">
        <v>9</v>
      </c>
      <c r="M34" s="11"/>
      <c r="XES34" s="5"/>
      <c r="XET34" s="5"/>
      <c r="XEU34" s="5"/>
      <c r="XEV34" s="5"/>
      <c r="XEW34" s="5"/>
      <c r="XEX34" s="5"/>
      <c r="XEY34" s="5"/>
      <c r="XEZ34" s="5"/>
    </row>
    <row r="35" s="2" customFormat="1" customHeight="1" spans="1:13">
      <c r="A35" s="11" t="s">
        <v>50</v>
      </c>
      <c r="B35" s="12">
        <v>10102210823</v>
      </c>
      <c r="C35" s="11" t="s">
        <v>51</v>
      </c>
      <c r="D35" s="11">
        <v>92</v>
      </c>
      <c r="E35" s="11">
        <v>130</v>
      </c>
      <c r="F35" s="11">
        <f t="shared" si="0"/>
        <v>222</v>
      </c>
      <c r="G35" s="13">
        <f t="shared" si="2"/>
        <v>74</v>
      </c>
      <c r="H35" s="13">
        <f t="shared" si="3"/>
        <v>29.6</v>
      </c>
      <c r="I35" s="11">
        <v>81.68</v>
      </c>
      <c r="J35" s="12">
        <f t="shared" si="1"/>
        <v>49.008</v>
      </c>
      <c r="K35" s="13">
        <f t="shared" si="4"/>
        <v>78.608</v>
      </c>
      <c r="L35" s="11">
        <v>1</v>
      </c>
      <c r="M35" s="11" t="s">
        <v>18</v>
      </c>
    </row>
    <row r="36" s="2" customFormat="1" customHeight="1" spans="1:13">
      <c r="A36" s="11" t="s">
        <v>52</v>
      </c>
      <c r="B36" s="12">
        <v>10102210928</v>
      </c>
      <c r="C36" s="11" t="s">
        <v>51</v>
      </c>
      <c r="D36" s="11">
        <v>109.5</v>
      </c>
      <c r="E36" s="11">
        <v>108</v>
      </c>
      <c r="F36" s="11">
        <f t="shared" si="0"/>
        <v>217.5</v>
      </c>
      <c r="G36" s="13">
        <f t="shared" si="2"/>
        <v>72.5</v>
      </c>
      <c r="H36" s="13">
        <f t="shared" si="3"/>
        <v>29</v>
      </c>
      <c r="I36" s="11">
        <v>81.74</v>
      </c>
      <c r="J36" s="12">
        <f t="shared" si="1"/>
        <v>49.044</v>
      </c>
      <c r="K36" s="13">
        <f t="shared" si="4"/>
        <v>78.044</v>
      </c>
      <c r="L36" s="11">
        <v>2</v>
      </c>
      <c r="M36" s="11" t="s">
        <v>18</v>
      </c>
    </row>
    <row r="37" s="2" customFormat="1" customHeight="1" spans="1:13">
      <c r="A37" s="11" t="s">
        <v>53</v>
      </c>
      <c r="B37" s="12">
        <v>10102211230</v>
      </c>
      <c r="C37" s="11" t="s">
        <v>51</v>
      </c>
      <c r="D37" s="11">
        <v>101.5</v>
      </c>
      <c r="E37" s="11">
        <v>117</v>
      </c>
      <c r="F37" s="11">
        <f t="shared" si="0"/>
        <v>218.5</v>
      </c>
      <c r="G37" s="13">
        <f t="shared" si="2"/>
        <v>72.8333333333333</v>
      </c>
      <c r="H37" s="13">
        <f t="shared" si="3"/>
        <v>29.1333333333333</v>
      </c>
      <c r="I37" s="11">
        <v>81.32</v>
      </c>
      <c r="J37" s="12">
        <f t="shared" si="1"/>
        <v>48.792</v>
      </c>
      <c r="K37" s="13">
        <f t="shared" si="4"/>
        <v>77.9253333333333</v>
      </c>
      <c r="L37" s="11">
        <v>3</v>
      </c>
      <c r="M37" s="11" t="s">
        <v>18</v>
      </c>
    </row>
    <row r="38" s="2" customFormat="1" customHeight="1" spans="1:13">
      <c r="A38" s="11" t="s">
        <v>54</v>
      </c>
      <c r="B38" s="12">
        <v>10102210801</v>
      </c>
      <c r="C38" s="11" t="s">
        <v>51</v>
      </c>
      <c r="D38" s="11">
        <v>105.3</v>
      </c>
      <c r="E38" s="11">
        <v>114</v>
      </c>
      <c r="F38" s="11">
        <f t="shared" si="0"/>
        <v>219.3</v>
      </c>
      <c r="G38" s="13">
        <f t="shared" ref="G38:G71" si="5">F38/3</f>
        <v>73.1</v>
      </c>
      <c r="H38" s="13">
        <f t="shared" ref="H38:H71" si="6">G38*0.4</f>
        <v>29.24</v>
      </c>
      <c r="I38" s="11">
        <v>78.94</v>
      </c>
      <c r="J38" s="12">
        <f t="shared" si="1"/>
        <v>47.364</v>
      </c>
      <c r="K38" s="13">
        <f t="shared" ref="K38:K71" si="7">H38+J38</f>
        <v>76.604</v>
      </c>
      <c r="L38" s="11">
        <v>4</v>
      </c>
      <c r="M38" s="11" t="s">
        <v>18</v>
      </c>
    </row>
    <row r="39" s="2" customFormat="1" customHeight="1" spans="1:13">
      <c r="A39" s="11" t="s">
        <v>55</v>
      </c>
      <c r="B39" s="12">
        <v>10102211604</v>
      </c>
      <c r="C39" s="11" t="s">
        <v>51</v>
      </c>
      <c r="D39" s="11">
        <v>99.9</v>
      </c>
      <c r="E39" s="11">
        <v>111</v>
      </c>
      <c r="F39" s="11">
        <f t="shared" si="0"/>
        <v>210.9</v>
      </c>
      <c r="G39" s="13">
        <f t="shared" si="5"/>
        <v>70.3</v>
      </c>
      <c r="H39" s="13">
        <f t="shared" si="6"/>
        <v>28.12</v>
      </c>
      <c r="I39" s="11">
        <v>80.48</v>
      </c>
      <c r="J39" s="12">
        <f t="shared" si="1"/>
        <v>48.288</v>
      </c>
      <c r="K39" s="13">
        <f t="shared" si="7"/>
        <v>76.408</v>
      </c>
      <c r="L39" s="11">
        <v>5</v>
      </c>
      <c r="M39" s="11" t="s">
        <v>18</v>
      </c>
    </row>
    <row r="40" s="2" customFormat="1" customHeight="1" spans="1:13">
      <c r="A40" s="11" t="s">
        <v>56</v>
      </c>
      <c r="B40" s="12">
        <v>10102211329</v>
      </c>
      <c r="C40" s="11" t="s">
        <v>51</v>
      </c>
      <c r="D40" s="11">
        <v>91.1</v>
      </c>
      <c r="E40" s="11">
        <v>113</v>
      </c>
      <c r="F40" s="11">
        <f t="shared" si="0"/>
        <v>204.1</v>
      </c>
      <c r="G40" s="13">
        <f t="shared" si="5"/>
        <v>68.0333333333333</v>
      </c>
      <c r="H40" s="13">
        <f t="shared" si="6"/>
        <v>27.2133333333333</v>
      </c>
      <c r="I40" s="11">
        <v>81.88</v>
      </c>
      <c r="J40" s="12">
        <f t="shared" si="1"/>
        <v>49.128</v>
      </c>
      <c r="K40" s="13">
        <f t="shared" si="7"/>
        <v>76.3413333333333</v>
      </c>
      <c r="L40" s="11">
        <v>6</v>
      </c>
      <c r="M40" s="11" t="s">
        <v>18</v>
      </c>
    </row>
    <row r="41" s="2" customFormat="1" customHeight="1" spans="1:16380">
      <c r="A41" s="11" t="s">
        <v>57</v>
      </c>
      <c r="B41" s="12">
        <v>10102210624</v>
      </c>
      <c r="C41" s="11" t="s">
        <v>51</v>
      </c>
      <c r="D41" s="11">
        <v>102.9</v>
      </c>
      <c r="E41" s="11">
        <v>106</v>
      </c>
      <c r="F41" s="11">
        <f t="shared" si="0"/>
        <v>208.9</v>
      </c>
      <c r="G41" s="13">
        <f t="shared" si="5"/>
        <v>69.6333333333333</v>
      </c>
      <c r="H41" s="13">
        <f t="shared" si="6"/>
        <v>27.8533333333333</v>
      </c>
      <c r="I41" s="11">
        <v>80.8</v>
      </c>
      <c r="J41" s="12">
        <f t="shared" si="1"/>
        <v>48.48</v>
      </c>
      <c r="K41" s="13">
        <f t="shared" si="7"/>
        <v>76.3333333333333</v>
      </c>
      <c r="L41" s="11">
        <v>7</v>
      </c>
      <c r="M41" s="11"/>
      <c r="XES41" s="5"/>
      <c r="XET41" s="5"/>
      <c r="XEU41" s="5"/>
      <c r="XEV41" s="5"/>
      <c r="XEW41" s="5"/>
      <c r="XEX41" s="5"/>
      <c r="XEY41" s="5"/>
      <c r="XEZ41" s="5"/>
    </row>
    <row r="42" s="2" customFormat="1" customHeight="1" spans="1:16380">
      <c r="A42" s="11" t="s">
        <v>58</v>
      </c>
      <c r="B42" s="12">
        <v>10102211003</v>
      </c>
      <c r="C42" s="11" t="s">
        <v>51</v>
      </c>
      <c r="D42" s="11">
        <v>97.8</v>
      </c>
      <c r="E42" s="11">
        <v>116</v>
      </c>
      <c r="F42" s="11">
        <f t="shared" si="0"/>
        <v>213.8</v>
      </c>
      <c r="G42" s="13">
        <f t="shared" si="5"/>
        <v>71.2666666666667</v>
      </c>
      <c r="H42" s="13">
        <f t="shared" si="6"/>
        <v>28.5066666666667</v>
      </c>
      <c r="I42" s="11">
        <v>78.72</v>
      </c>
      <c r="J42" s="12">
        <f t="shared" si="1"/>
        <v>47.232</v>
      </c>
      <c r="K42" s="13">
        <f t="shared" si="7"/>
        <v>75.7386666666667</v>
      </c>
      <c r="L42" s="11">
        <v>8</v>
      </c>
      <c r="M42" s="11"/>
      <c r="XES42" s="5"/>
      <c r="XET42" s="5"/>
      <c r="XEU42" s="5"/>
      <c r="XEV42" s="5"/>
      <c r="XEW42" s="5"/>
      <c r="XEX42" s="5"/>
      <c r="XEY42" s="5"/>
      <c r="XEZ42" s="5"/>
    </row>
    <row r="43" s="2" customFormat="1" customHeight="1" spans="1:16380">
      <c r="A43" s="11" t="s">
        <v>59</v>
      </c>
      <c r="B43" s="12">
        <v>10102210126</v>
      </c>
      <c r="C43" s="11" t="s">
        <v>51</v>
      </c>
      <c r="D43" s="11">
        <v>101.3</v>
      </c>
      <c r="E43" s="11">
        <v>111</v>
      </c>
      <c r="F43" s="11">
        <f t="shared" si="0"/>
        <v>212.3</v>
      </c>
      <c r="G43" s="13">
        <f t="shared" si="5"/>
        <v>70.7666666666667</v>
      </c>
      <c r="H43" s="13">
        <f t="shared" si="6"/>
        <v>28.3066666666667</v>
      </c>
      <c r="I43" s="11">
        <v>78.32</v>
      </c>
      <c r="J43" s="12">
        <f t="shared" si="1"/>
        <v>46.992</v>
      </c>
      <c r="K43" s="13">
        <f t="shared" si="7"/>
        <v>75.2986666666667</v>
      </c>
      <c r="L43" s="11">
        <v>9</v>
      </c>
      <c r="M43" s="11"/>
      <c r="XES43" s="5"/>
      <c r="XET43" s="5"/>
      <c r="XEU43" s="5"/>
      <c r="XEV43" s="5"/>
      <c r="XEW43" s="5"/>
      <c r="XEX43" s="5"/>
      <c r="XEY43" s="5"/>
      <c r="XEZ43" s="5"/>
    </row>
    <row r="44" s="2" customFormat="1" customHeight="1" spans="1:16380">
      <c r="A44" s="11" t="s">
        <v>60</v>
      </c>
      <c r="B44" s="12">
        <v>10102211616</v>
      </c>
      <c r="C44" s="11" t="s">
        <v>51</v>
      </c>
      <c r="D44" s="11">
        <v>99.2</v>
      </c>
      <c r="E44" s="11">
        <v>108</v>
      </c>
      <c r="F44" s="11">
        <f t="shared" si="0"/>
        <v>207.2</v>
      </c>
      <c r="G44" s="13">
        <f t="shared" si="5"/>
        <v>69.0666666666667</v>
      </c>
      <c r="H44" s="13">
        <f t="shared" si="6"/>
        <v>27.6266666666667</v>
      </c>
      <c r="I44" s="11">
        <v>78.64</v>
      </c>
      <c r="J44" s="12">
        <f t="shared" si="1"/>
        <v>47.184</v>
      </c>
      <c r="K44" s="13">
        <f t="shared" si="7"/>
        <v>74.8106666666667</v>
      </c>
      <c r="L44" s="11">
        <v>10</v>
      </c>
      <c r="M44" s="11"/>
      <c r="XES44" s="5"/>
      <c r="XET44" s="5"/>
      <c r="XEU44" s="5"/>
      <c r="XEV44" s="5"/>
      <c r="XEW44" s="5"/>
      <c r="XEX44" s="5"/>
      <c r="XEY44" s="5"/>
      <c r="XEZ44" s="5"/>
    </row>
    <row r="45" s="2" customFormat="1" customHeight="1" spans="1:16380">
      <c r="A45" s="11" t="s">
        <v>61</v>
      </c>
      <c r="B45" s="12">
        <v>10102210317</v>
      </c>
      <c r="C45" s="11" t="s">
        <v>51</v>
      </c>
      <c r="D45" s="11">
        <v>96.4</v>
      </c>
      <c r="E45" s="11">
        <v>117</v>
      </c>
      <c r="F45" s="11">
        <f t="shared" si="0"/>
        <v>213.4</v>
      </c>
      <c r="G45" s="13">
        <f t="shared" si="5"/>
        <v>71.1333333333333</v>
      </c>
      <c r="H45" s="13">
        <f t="shared" si="6"/>
        <v>28.4533333333333</v>
      </c>
      <c r="I45" s="11">
        <v>77.26</v>
      </c>
      <c r="J45" s="12">
        <f t="shared" si="1"/>
        <v>46.356</v>
      </c>
      <c r="K45" s="13">
        <f t="shared" si="7"/>
        <v>74.8093333333333</v>
      </c>
      <c r="L45" s="11">
        <v>11</v>
      </c>
      <c r="M45" s="11"/>
      <c r="XES45" s="5"/>
      <c r="XET45" s="5"/>
      <c r="XEU45" s="5"/>
      <c r="XEV45" s="5"/>
      <c r="XEW45" s="5"/>
      <c r="XEX45" s="5"/>
      <c r="XEY45" s="5"/>
      <c r="XEZ45" s="5"/>
    </row>
    <row r="46" s="2" customFormat="1" customHeight="1" spans="1:16380">
      <c r="A46" s="11" t="s">
        <v>62</v>
      </c>
      <c r="B46" s="12">
        <v>10102210914</v>
      </c>
      <c r="C46" s="11" t="s">
        <v>51</v>
      </c>
      <c r="D46" s="11">
        <v>91.7</v>
      </c>
      <c r="E46" s="11">
        <v>117</v>
      </c>
      <c r="F46" s="11">
        <f t="shared" si="0"/>
        <v>208.7</v>
      </c>
      <c r="G46" s="13">
        <f t="shared" si="5"/>
        <v>69.5666666666667</v>
      </c>
      <c r="H46" s="13">
        <f t="shared" si="6"/>
        <v>27.8266666666667</v>
      </c>
      <c r="I46" s="11">
        <v>78.3</v>
      </c>
      <c r="J46" s="12">
        <f t="shared" si="1"/>
        <v>46.98</v>
      </c>
      <c r="K46" s="13">
        <f t="shared" si="7"/>
        <v>74.8066666666667</v>
      </c>
      <c r="L46" s="11">
        <v>12</v>
      </c>
      <c r="M46" s="11"/>
      <c r="XES46" s="5"/>
      <c r="XET46" s="5"/>
      <c r="XEU46" s="5"/>
      <c r="XEV46" s="5"/>
      <c r="XEW46" s="5"/>
      <c r="XEX46" s="5"/>
      <c r="XEY46" s="5"/>
      <c r="XEZ46" s="5"/>
    </row>
    <row r="47" s="2" customFormat="1" customHeight="1" spans="1:16380">
      <c r="A47" s="11" t="s">
        <v>63</v>
      </c>
      <c r="B47" s="12">
        <v>10102210216</v>
      </c>
      <c r="C47" s="11" t="s">
        <v>51</v>
      </c>
      <c r="D47" s="11">
        <v>98.6</v>
      </c>
      <c r="E47" s="11">
        <v>107</v>
      </c>
      <c r="F47" s="11">
        <f t="shared" si="0"/>
        <v>205.6</v>
      </c>
      <c r="G47" s="13">
        <f t="shared" si="5"/>
        <v>68.5333333333333</v>
      </c>
      <c r="H47" s="13">
        <f t="shared" si="6"/>
        <v>27.4133333333333</v>
      </c>
      <c r="I47" s="11">
        <v>78.6</v>
      </c>
      <c r="J47" s="12">
        <f t="shared" si="1"/>
        <v>47.16</v>
      </c>
      <c r="K47" s="13">
        <f t="shared" si="7"/>
        <v>74.5733333333333</v>
      </c>
      <c r="L47" s="11">
        <v>13</v>
      </c>
      <c r="M47" s="11"/>
      <c r="XES47" s="5"/>
      <c r="XET47" s="5"/>
      <c r="XEU47" s="5"/>
      <c r="XEV47" s="5"/>
      <c r="XEW47" s="5"/>
      <c r="XEX47" s="5"/>
      <c r="XEY47" s="5"/>
      <c r="XEZ47" s="5"/>
    </row>
    <row r="48" s="2" customFormat="1" customHeight="1" spans="1:16380">
      <c r="A48" s="11" t="s">
        <v>64</v>
      </c>
      <c r="B48" s="12">
        <v>10102210313</v>
      </c>
      <c r="C48" s="11" t="s">
        <v>51</v>
      </c>
      <c r="D48" s="11">
        <v>94.6</v>
      </c>
      <c r="E48" s="11">
        <v>109</v>
      </c>
      <c r="F48" s="11">
        <f t="shared" si="0"/>
        <v>203.6</v>
      </c>
      <c r="G48" s="13">
        <f t="shared" si="5"/>
        <v>67.8666666666667</v>
      </c>
      <c r="H48" s="13">
        <f t="shared" si="6"/>
        <v>27.1466666666667</v>
      </c>
      <c r="I48" s="11">
        <v>79.02</v>
      </c>
      <c r="J48" s="12">
        <f t="shared" si="1"/>
        <v>47.412</v>
      </c>
      <c r="K48" s="13">
        <f t="shared" si="7"/>
        <v>74.5586666666667</v>
      </c>
      <c r="L48" s="11">
        <v>14</v>
      </c>
      <c r="M48" s="11"/>
      <c r="XES48" s="5"/>
      <c r="XET48" s="5"/>
      <c r="XEU48" s="5"/>
      <c r="XEV48" s="5"/>
      <c r="XEW48" s="5"/>
      <c r="XEX48" s="5"/>
      <c r="XEY48" s="5"/>
      <c r="XEZ48" s="5"/>
    </row>
    <row r="49" s="2" customFormat="1" customHeight="1" spans="1:16380">
      <c r="A49" s="11" t="s">
        <v>65</v>
      </c>
      <c r="B49" s="12">
        <v>10102210824</v>
      </c>
      <c r="C49" s="11" t="s">
        <v>51</v>
      </c>
      <c r="D49" s="11">
        <v>102.9</v>
      </c>
      <c r="E49" s="11">
        <v>106</v>
      </c>
      <c r="F49" s="11">
        <f t="shared" si="0"/>
        <v>208.9</v>
      </c>
      <c r="G49" s="13">
        <f t="shared" si="5"/>
        <v>69.6333333333333</v>
      </c>
      <c r="H49" s="13">
        <f t="shared" si="6"/>
        <v>27.8533333333333</v>
      </c>
      <c r="I49" s="11">
        <v>77.44</v>
      </c>
      <c r="J49" s="12">
        <f t="shared" si="1"/>
        <v>46.464</v>
      </c>
      <c r="K49" s="13">
        <f t="shared" si="7"/>
        <v>74.3173333333333</v>
      </c>
      <c r="L49" s="11">
        <v>15</v>
      </c>
      <c r="M49" s="11"/>
      <c r="XES49" s="5"/>
      <c r="XET49" s="5"/>
      <c r="XEU49" s="5"/>
      <c r="XEV49" s="5"/>
      <c r="XEW49" s="5"/>
      <c r="XEX49" s="5"/>
      <c r="XEY49" s="5"/>
      <c r="XEZ49" s="5"/>
    </row>
    <row r="50" s="2" customFormat="1" customHeight="1" spans="1:16380">
      <c r="A50" s="11" t="s">
        <v>66</v>
      </c>
      <c r="B50" s="12">
        <v>10102211005</v>
      </c>
      <c r="C50" s="11" t="s">
        <v>51</v>
      </c>
      <c r="D50" s="11">
        <v>97.2</v>
      </c>
      <c r="E50" s="11">
        <v>111</v>
      </c>
      <c r="F50" s="11">
        <f t="shared" si="0"/>
        <v>208.2</v>
      </c>
      <c r="G50" s="13">
        <f t="shared" si="5"/>
        <v>69.4</v>
      </c>
      <c r="H50" s="13">
        <f t="shared" si="6"/>
        <v>27.76</v>
      </c>
      <c r="I50" s="11">
        <v>76.88</v>
      </c>
      <c r="J50" s="12">
        <f t="shared" si="1"/>
        <v>46.128</v>
      </c>
      <c r="K50" s="13">
        <f t="shared" si="7"/>
        <v>73.888</v>
      </c>
      <c r="L50" s="11">
        <v>16</v>
      </c>
      <c r="M50" s="11"/>
      <c r="XES50" s="5"/>
      <c r="XET50" s="5"/>
      <c r="XEU50" s="5"/>
      <c r="XEV50" s="5"/>
      <c r="XEW50" s="5"/>
      <c r="XEX50" s="5"/>
      <c r="XEY50" s="5"/>
      <c r="XEZ50" s="5"/>
    </row>
    <row r="51" s="2" customFormat="1" customHeight="1" spans="1:16380">
      <c r="A51" s="11" t="s">
        <v>67</v>
      </c>
      <c r="B51" s="12">
        <v>10102210202</v>
      </c>
      <c r="C51" s="11" t="s">
        <v>51</v>
      </c>
      <c r="D51" s="11">
        <v>98.9</v>
      </c>
      <c r="E51" s="11">
        <v>105</v>
      </c>
      <c r="F51" s="11">
        <f t="shared" si="0"/>
        <v>203.9</v>
      </c>
      <c r="G51" s="13">
        <f t="shared" si="5"/>
        <v>67.9666666666667</v>
      </c>
      <c r="H51" s="13">
        <f t="shared" si="6"/>
        <v>27.1866666666667</v>
      </c>
      <c r="I51" s="11">
        <v>77.58</v>
      </c>
      <c r="J51" s="12">
        <f t="shared" si="1"/>
        <v>46.548</v>
      </c>
      <c r="K51" s="13">
        <f t="shared" si="7"/>
        <v>73.7346666666667</v>
      </c>
      <c r="L51" s="11">
        <v>17</v>
      </c>
      <c r="M51" s="11"/>
      <c r="XES51" s="5"/>
      <c r="XET51" s="5"/>
      <c r="XEU51" s="5"/>
      <c r="XEV51" s="5"/>
      <c r="XEW51" s="5"/>
      <c r="XEX51" s="5"/>
      <c r="XEY51" s="5"/>
      <c r="XEZ51" s="5"/>
    </row>
    <row r="52" s="2" customFormat="1" customHeight="1" spans="1:16380">
      <c r="A52" s="11" t="s">
        <v>68</v>
      </c>
      <c r="B52" s="12">
        <v>10102211401</v>
      </c>
      <c r="C52" s="11" t="s">
        <v>51</v>
      </c>
      <c r="D52" s="11">
        <v>97.9</v>
      </c>
      <c r="E52" s="11">
        <v>108</v>
      </c>
      <c r="F52" s="11">
        <f t="shared" si="0"/>
        <v>205.9</v>
      </c>
      <c r="G52" s="13">
        <f t="shared" si="5"/>
        <v>68.6333333333333</v>
      </c>
      <c r="H52" s="13">
        <f t="shared" si="6"/>
        <v>27.4533333333333</v>
      </c>
      <c r="I52" s="11">
        <v>75.46</v>
      </c>
      <c r="J52" s="12">
        <f t="shared" si="1"/>
        <v>45.276</v>
      </c>
      <c r="K52" s="13">
        <f t="shared" si="7"/>
        <v>72.7293333333333</v>
      </c>
      <c r="L52" s="11">
        <v>18</v>
      </c>
      <c r="M52" s="11"/>
      <c r="XES52" s="5"/>
      <c r="XET52" s="5"/>
      <c r="XEU52" s="5"/>
      <c r="XEV52" s="5"/>
      <c r="XEW52" s="5"/>
      <c r="XEX52" s="5"/>
      <c r="XEY52" s="5"/>
      <c r="XEZ52" s="5"/>
    </row>
    <row r="53" s="2" customFormat="1" customHeight="1" spans="1:16380">
      <c r="A53" s="11" t="s">
        <v>69</v>
      </c>
      <c r="B53" s="12">
        <v>10102210830</v>
      </c>
      <c r="C53" s="11" t="s">
        <v>70</v>
      </c>
      <c r="D53" s="11">
        <v>108.9</v>
      </c>
      <c r="E53" s="11">
        <v>117</v>
      </c>
      <c r="F53" s="11">
        <f t="shared" si="0"/>
        <v>225.9</v>
      </c>
      <c r="G53" s="13">
        <f t="shared" si="5"/>
        <v>75.3</v>
      </c>
      <c r="H53" s="13">
        <f t="shared" si="6"/>
        <v>30.12</v>
      </c>
      <c r="I53" s="11">
        <v>81.92</v>
      </c>
      <c r="J53" s="12">
        <f t="shared" si="1"/>
        <v>49.152</v>
      </c>
      <c r="K53" s="13">
        <f t="shared" si="7"/>
        <v>79.272</v>
      </c>
      <c r="L53" s="11">
        <v>1</v>
      </c>
      <c r="M53" s="11" t="s">
        <v>18</v>
      </c>
      <c r="XES53" s="5"/>
      <c r="XET53" s="5"/>
      <c r="XEU53" s="5"/>
      <c r="XEV53" s="5"/>
      <c r="XEW53" s="5"/>
      <c r="XEX53" s="5"/>
      <c r="XEY53" s="5"/>
      <c r="XEZ53" s="5"/>
    </row>
    <row r="54" s="2" customFormat="1" customHeight="1" spans="1:16380">
      <c r="A54" s="11" t="s">
        <v>71</v>
      </c>
      <c r="B54" s="12">
        <v>10102211220</v>
      </c>
      <c r="C54" s="11" t="s">
        <v>70</v>
      </c>
      <c r="D54" s="11">
        <v>101.8</v>
      </c>
      <c r="E54" s="11">
        <v>112</v>
      </c>
      <c r="F54" s="11">
        <f t="shared" si="0"/>
        <v>213.8</v>
      </c>
      <c r="G54" s="13">
        <f t="shared" si="5"/>
        <v>71.2666666666667</v>
      </c>
      <c r="H54" s="13">
        <f t="shared" si="6"/>
        <v>28.5066666666667</v>
      </c>
      <c r="I54" s="11">
        <v>82.22</v>
      </c>
      <c r="J54" s="12">
        <f t="shared" si="1"/>
        <v>49.332</v>
      </c>
      <c r="K54" s="13">
        <f t="shared" si="7"/>
        <v>77.8386666666667</v>
      </c>
      <c r="L54" s="11">
        <v>2</v>
      </c>
      <c r="M54" s="11" t="s">
        <v>18</v>
      </c>
      <c r="XES54" s="5"/>
      <c r="XET54" s="5"/>
      <c r="XEU54" s="5"/>
      <c r="XEV54" s="5"/>
      <c r="XEW54" s="5"/>
      <c r="XEX54" s="5"/>
      <c r="XEY54" s="5"/>
      <c r="XEZ54" s="5"/>
    </row>
    <row r="55" s="2" customFormat="1" customHeight="1" spans="1:16380">
      <c r="A55" s="11" t="s">
        <v>72</v>
      </c>
      <c r="B55" s="12">
        <v>10102210907</v>
      </c>
      <c r="C55" s="11" t="s">
        <v>70</v>
      </c>
      <c r="D55" s="11">
        <v>101.9</v>
      </c>
      <c r="E55" s="11">
        <v>112</v>
      </c>
      <c r="F55" s="11">
        <f t="shared" si="0"/>
        <v>213.9</v>
      </c>
      <c r="G55" s="13">
        <f t="shared" si="5"/>
        <v>71.3</v>
      </c>
      <c r="H55" s="13">
        <f t="shared" si="6"/>
        <v>28.52</v>
      </c>
      <c r="I55" s="11">
        <v>81.72</v>
      </c>
      <c r="J55" s="12">
        <f t="shared" si="1"/>
        <v>49.032</v>
      </c>
      <c r="K55" s="13">
        <f t="shared" si="7"/>
        <v>77.552</v>
      </c>
      <c r="L55" s="11">
        <v>3</v>
      </c>
      <c r="M55" s="11" t="s">
        <v>18</v>
      </c>
      <c r="XES55" s="5"/>
      <c r="XET55" s="5"/>
      <c r="XEU55" s="5"/>
      <c r="XEV55" s="5"/>
      <c r="XEW55" s="5"/>
      <c r="XEX55" s="5"/>
      <c r="XEY55" s="5"/>
      <c r="XEZ55" s="5"/>
    </row>
    <row r="56" s="2" customFormat="1" customHeight="1" spans="1:16380">
      <c r="A56" s="11" t="s">
        <v>73</v>
      </c>
      <c r="B56" s="12">
        <v>10102210718</v>
      </c>
      <c r="C56" s="11" t="s">
        <v>70</v>
      </c>
      <c r="D56" s="11">
        <v>100.9</v>
      </c>
      <c r="E56" s="11">
        <v>123</v>
      </c>
      <c r="F56" s="11">
        <f t="shared" si="0"/>
        <v>223.9</v>
      </c>
      <c r="G56" s="13">
        <f t="shared" si="5"/>
        <v>74.6333333333333</v>
      </c>
      <c r="H56" s="13">
        <f t="shared" si="6"/>
        <v>29.8533333333333</v>
      </c>
      <c r="I56" s="11">
        <v>78.64</v>
      </c>
      <c r="J56" s="12">
        <f t="shared" si="1"/>
        <v>47.184</v>
      </c>
      <c r="K56" s="13">
        <f t="shared" si="7"/>
        <v>77.0373333333333</v>
      </c>
      <c r="L56" s="11">
        <v>4</v>
      </c>
      <c r="M56" s="11" t="s">
        <v>18</v>
      </c>
      <c r="XES56" s="5"/>
      <c r="XET56" s="5"/>
      <c r="XEU56" s="5"/>
      <c r="XEV56" s="5"/>
      <c r="XEW56" s="5"/>
      <c r="XEX56" s="5"/>
      <c r="XEY56" s="5"/>
      <c r="XEZ56" s="5"/>
    </row>
    <row r="57" s="2" customFormat="1" customHeight="1" spans="1:16380">
      <c r="A57" s="11" t="s">
        <v>74</v>
      </c>
      <c r="B57" s="12">
        <v>10102211323</v>
      </c>
      <c r="C57" s="11" t="s">
        <v>70</v>
      </c>
      <c r="D57" s="11">
        <v>104</v>
      </c>
      <c r="E57" s="11">
        <v>113</v>
      </c>
      <c r="F57" s="11">
        <f t="shared" si="0"/>
        <v>217</v>
      </c>
      <c r="G57" s="13">
        <f t="shared" si="5"/>
        <v>72.3333333333333</v>
      </c>
      <c r="H57" s="13">
        <f t="shared" si="6"/>
        <v>28.9333333333333</v>
      </c>
      <c r="I57" s="11">
        <v>79.72</v>
      </c>
      <c r="J57" s="12">
        <f t="shared" si="1"/>
        <v>47.832</v>
      </c>
      <c r="K57" s="13">
        <f t="shared" si="7"/>
        <v>76.7653333333333</v>
      </c>
      <c r="L57" s="11">
        <v>5</v>
      </c>
      <c r="M57" s="11"/>
      <c r="XES57" s="5"/>
      <c r="XET57" s="5"/>
      <c r="XEU57" s="5"/>
      <c r="XEV57" s="5"/>
      <c r="XEW57" s="5"/>
      <c r="XEX57" s="5"/>
      <c r="XEY57" s="5"/>
      <c r="XEZ57" s="5"/>
    </row>
    <row r="58" s="2" customFormat="1" customHeight="1" spans="1:16380">
      <c r="A58" s="11" t="s">
        <v>75</v>
      </c>
      <c r="B58" s="12">
        <v>10102210825</v>
      </c>
      <c r="C58" s="11" t="s">
        <v>70</v>
      </c>
      <c r="D58" s="11">
        <v>106.3</v>
      </c>
      <c r="E58" s="11">
        <v>115</v>
      </c>
      <c r="F58" s="11">
        <f t="shared" si="0"/>
        <v>221.3</v>
      </c>
      <c r="G58" s="13">
        <f t="shared" si="5"/>
        <v>73.7666666666667</v>
      </c>
      <c r="H58" s="13">
        <f t="shared" si="6"/>
        <v>29.5066666666667</v>
      </c>
      <c r="I58" s="11">
        <v>77.94</v>
      </c>
      <c r="J58" s="12">
        <f t="shared" si="1"/>
        <v>46.764</v>
      </c>
      <c r="K58" s="13">
        <f t="shared" si="7"/>
        <v>76.2706666666667</v>
      </c>
      <c r="L58" s="11">
        <v>6</v>
      </c>
      <c r="M58" s="11"/>
      <c r="XES58" s="5"/>
      <c r="XET58" s="5"/>
      <c r="XEU58" s="5"/>
      <c r="XEV58" s="5"/>
      <c r="XEW58" s="5"/>
      <c r="XEX58" s="5"/>
      <c r="XEY58" s="5"/>
      <c r="XEZ58" s="5"/>
    </row>
    <row r="59" s="2" customFormat="1" customHeight="1" spans="1:16380">
      <c r="A59" s="11" t="s">
        <v>76</v>
      </c>
      <c r="B59" s="12">
        <v>10102211126</v>
      </c>
      <c r="C59" s="11" t="s">
        <v>70</v>
      </c>
      <c r="D59" s="11">
        <v>100.9</v>
      </c>
      <c r="E59" s="11">
        <v>115</v>
      </c>
      <c r="F59" s="11">
        <f t="shared" si="0"/>
        <v>215.9</v>
      </c>
      <c r="G59" s="13">
        <f t="shared" si="5"/>
        <v>71.9666666666667</v>
      </c>
      <c r="H59" s="13">
        <f t="shared" si="6"/>
        <v>28.7866666666667</v>
      </c>
      <c r="I59" s="11">
        <v>78.06</v>
      </c>
      <c r="J59" s="12">
        <f t="shared" si="1"/>
        <v>46.836</v>
      </c>
      <c r="K59" s="13">
        <f t="shared" si="7"/>
        <v>75.6226666666667</v>
      </c>
      <c r="L59" s="11">
        <v>7</v>
      </c>
      <c r="M59" s="11"/>
      <c r="XES59" s="5"/>
      <c r="XET59" s="5"/>
      <c r="XEU59" s="5"/>
      <c r="XEV59" s="5"/>
      <c r="XEW59" s="5"/>
      <c r="XEX59" s="5"/>
      <c r="XEY59" s="5"/>
      <c r="XEZ59" s="5"/>
    </row>
    <row r="60" s="2" customFormat="1" customHeight="1" spans="1:16380">
      <c r="A60" s="11" t="s">
        <v>77</v>
      </c>
      <c r="B60" s="12">
        <v>10102210514</v>
      </c>
      <c r="C60" s="11" t="s">
        <v>70</v>
      </c>
      <c r="D60" s="11">
        <v>110.9</v>
      </c>
      <c r="E60" s="11">
        <v>107</v>
      </c>
      <c r="F60" s="11">
        <f t="shared" si="0"/>
        <v>217.9</v>
      </c>
      <c r="G60" s="13">
        <f t="shared" si="5"/>
        <v>72.6333333333333</v>
      </c>
      <c r="H60" s="13">
        <f t="shared" si="6"/>
        <v>29.0533333333333</v>
      </c>
      <c r="I60" s="11">
        <v>77.42</v>
      </c>
      <c r="J60" s="12">
        <f t="shared" si="1"/>
        <v>46.452</v>
      </c>
      <c r="K60" s="13">
        <f t="shared" si="7"/>
        <v>75.5053333333333</v>
      </c>
      <c r="L60" s="11">
        <v>8</v>
      </c>
      <c r="M60" s="11"/>
      <c r="XES60" s="5"/>
      <c r="XET60" s="5"/>
      <c r="XEU60" s="5"/>
      <c r="XEV60" s="5"/>
      <c r="XEW60" s="5"/>
      <c r="XEX60" s="5"/>
      <c r="XEY60" s="5"/>
      <c r="XEZ60" s="5"/>
    </row>
    <row r="61" s="2" customFormat="1" customHeight="1" spans="1:16380">
      <c r="A61" s="11" t="s">
        <v>78</v>
      </c>
      <c r="B61" s="12">
        <v>10102211217</v>
      </c>
      <c r="C61" s="11" t="s">
        <v>70</v>
      </c>
      <c r="D61" s="11">
        <v>102.5</v>
      </c>
      <c r="E61" s="11">
        <v>111</v>
      </c>
      <c r="F61" s="11">
        <f t="shared" si="0"/>
        <v>213.5</v>
      </c>
      <c r="G61" s="13">
        <f t="shared" si="5"/>
        <v>71.1666666666667</v>
      </c>
      <c r="H61" s="13">
        <f t="shared" si="6"/>
        <v>28.4666666666667</v>
      </c>
      <c r="I61" s="11">
        <v>78.24</v>
      </c>
      <c r="J61" s="12">
        <f t="shared" si="1"/>
        <v>46.944</v>
      </c>
      <c r="K61" s="13">
        <f t="shared" si="7"/>
        <v>75.4106666666667</v>
      </c>
      <c r="L61" s="11">
        <v>9</v>
      </c>
      <c r="M61" s="11"/>
      <c r="XES61" s="5"/>
      <c r="XET61" s="5"/>
      <c r="XEU61" s="5"/>
      <c r="XEV61" s="5"/>
      <c r="XEW61" s="5"/>
      <c r="XEX61" s="5"/>
      <c r="XEY61" s="5"/>
      <c r="XEZ61" s="5"/>
    </row>
    <row r="62" s="2" customFormat="1" customHeight="1" spans="1:16380">
      <c r="A62" s="11" t="s">
        <v>79</v>
      </c>
      <c r="B62" s="12">
        <v>10102210117</v>
      </c>
      <c r="C62" s="11" t="s">
        <v>70</v>
      </c>
      <c r="D62" s="11">
        <v>108.6</v>
      </c>
      <c r="E62" s="11">
        <v>111</v>
      </c>
      <c r="F62" s="11">
        <f t="shared" si="0"/>
        <v>219.6</v>
      </c>
      <c r="G62" s="13">
        <f t="shared" si="5"/>
        <v>73.2</v>
      </c>
      <c r="H62" s="13">
        <f t="shared" si="6"/>
        <v>29.28</v>
      </c>
      <c r="I62" s="11">
        <v>76.28</v>
      </c>
      <c r="J62" s="12">
        <f t="shared" si="1"/>
        <v>45.768</v>
      </c>
      <c r="K62" s="13">
        <f t="shared" si="7"/>
        <v>75.048</v>
      </c>
      <c r="L62" s="11">
        <v>10</v>
      </c>
      <c r="M62" s="11"/>
      <c r="XES62" s="5"/>
      <c r="XET62" s="5"/>
      <c r="XEU62" s="5"/>
      <c r="XEV62" s="5"/>
      <c r="XEW62" s="5"/>
      <c r="XEX62" s="5"/>
      <c r="XEY62" s="5"/>
      <c r="XEZ62" s="5"/>
    </row>
    <row r="63" s="2" customFormat="1" customHeight="1" spans="1:16380">
      <c r="A63" s="11" t="s">
        <v>80</v>
      </c>
      <c r="B63" s="12">
        <v>10102210703</v>
      </c>
      <c r="C63" s="11" t="s">
        <v>70</v>
      </c>
      <c r="D63" s="11">
        <v>108.1</v>
      </c>
      <c r="E63" s="11">
        <v>109</v>
      </c>
      <c r="F63" s="11">
        <f t="shared" si="0"/>
        <v>217.1</v>
      </c>
      <c r="G63" s="13">
        <f t="shared" si="5"/>
        <v>72.3666666666667</v>
      </c>
      <c r="H63" s="13">
        <f t="shared" si="6"/>
        <v>28.9466666666667</v>
      </c>
      <c r="I63" s="11">
        <v>76.82</v>
      </c>
      <c r="J63" s="12">
        <f t="shared" si="1"/>
        <v>46.092</v>
      </c>
      <c r="K63" s="13">
        <f t="shared" si="7"/>
        <v>75.0386666666667</v>
      </c>
      <c r="L63" s="11">
        <v>11</v>
      </c>
      <c r="M63" s="11"/>
      <c r="XES63" s="5"/>
      <c r="XET63" s="5"/>
      <c r="XEU63" s="5"/>
      <c r="XEV63" s="5"/>
      <c r="XEW63" s="5"/>
      <c r="XEX63" s="5"/>
      <c r="XEY63" s="5"/>
      <c r="XEZ63" s="5"/>
    </row>
    <row r="64" s="2" customFormat="1" customHeight="1" spans="1:16380">
      <c r="A64" s="11" t="s">
        <v>81</v>
      </c>
      <c r="B64" s="12">
        <v>10102211406</v>
      </c>
      <c r="C64" s="11" t="s">
        <v>70</v>
      </c>
      <c r="D64" s="11">
        <v>98.9</v>
      </c>
      <c r="E64" s="11">
        <v>115</v>
      </c>
      <c r="F64" s="11">
        <f t="shared" si="0"/>
        <v>213.9</v>
      </c>
      <c r="G64" s="13">
        <f t="shared" si="5"/>
        <v>71.3</v>
      </c>
      <c r="H64" s="13">
        <f t="shared" si="6"/>
        <v>28.52</v>
      </c>
      <c r="I64" s="11" t="s">
        <v>82</v>
      </c>
      <c r="J64" s="11" t="s">
        <v>82</v>
      </c>
      <c r="K64" s="11" t="s">
        <v>82</v>
      </c>
      <c r="L64" s="11"/>
      <c r="M64" s="11"/>
      <c r="XES64" s="5"/>
      <c r="XET64" s="5"/>
      <c r="XEU64" s="5"/>
      <c r="XEV64" s="5"/>
      <c r="XEW64" s="5"/>
      <c r="XEX64" s="5"/>
      <c r="XEY64" s="5"/>
      <c r="XEZ64" s="5"/>
    </row>
    <row r="65" s="2" customFormat="1" customHeight="1" spans="1:13">
      <c r="A65" s="11" t="s">
        <v>83</v>
      </c>
      <c r="B65" s="12">
        <v>10102211319</v>
      </c>
      <c r="C65" s="11" t="s">
        <v>84</v>
      </c>
      <c r="D65" s="11">
        <v>96.6</v>
      </c>
      <c r="E65" s="11">
        <v>109</v>
      </c>
      <c r="F65" s="11">
        <f t="shared" si="0"/>
        <v>205.6</v>
      </c>
      <c r="G65" s="13">
        <f t="shared" si="5"/>
        <v>68.5333333333333</v>
      </c>
      <c r="H65" s="13">
        <f t="shared" si="6"/>
        <v>27.4133333333333</v>
      </c>
      <c r="I65" s="11">
        <v>83.46</v>
      </c>
      <c r="J65" s="12">
        <f t="shared" ref="J65:J71" si="8">I65*0.6</f>
        <v>50.076</v>
      </c>
      <c r="K65" s="13">
        <f t="shared" si="7"/>
        <v>77.4893333333333</v>
      </c>
      <c r="L65" s="11">
        <v>1</v>
      </c>
      <c r="M65" s="11" t="s">
        <v>18</v>
      </c>
    </row>
    <row r="66" s="2" customFormat="1" customHeight="1" spans="1:13">
      <c r="A66" s="11" t="s">
        <v>85</v>
      </c>
      <c r="B66" s="12">
        <v>10102210323</v>
      </c>
      <c r="C66" s="11" t="s">
        <v>84</v>
      </c>
      <c r="D66" s="11">
        <v>107.3</v>
      </c>
      <c r="E66" s="11">
        <v>113</v>
      </c>
      <c r="F66" s="11">
        <f t="shared" si="0"/>
        <v>220.3</v>
      </c>
      <c r="G66" s="13">
        <f t="shared" si="5"/>
        <v>73.4333333333333</v>
      </c>
      <c r="H66" s="13">
        <f t="shared" si="6"/>
        <v>29.3733333333333</v>
      </c>
      <c r="I66" s="11">
        <v>78.56</v>
      </c>
      <c r="J66" s="12">
        <f t="shared" si="8"/>
        <v>47.136</v>
      </c>
      <c r="K66" s="13">
        <f t="shared" si="7"/>
        <v>76.5093333333333</v>
      </c>
      <c r="L66" s="11">
        <v>2</v>
      </c>
      <c r="M66" s="11" t="s">
        <v>18</v>
      </c>
    </row>
    <row r="67" s="2" customFormat="1" customHeight="1" spans="1:13">
      <c r="A67" s="11" t="s">
        <v>86</v>
      </c>
      <c r="B67" s="12">
        <v>10102211506</v>
      </c>
      <c r="C67" s="11" t="s">
        <v>84</v>
      </c>
      <c r="D67" s="11">
        <v>96.3</v>
      </c>
      <c r="E67" s="11">
        <v>110</v>
      </c>
      <c r="F67" s="11">
        <f t="shared" si="0"/>
        <v>206.3</v>
      </c>
      <c r="G67" s="13">
        <f t="shared" si="5"/>
        <v>68.7666666666667</v>
      </c>
      <c r="H67" s="13">
        <f t="shared" si="6"/>
        <v>27.5066666666667</v>
      </c>
      <c r="I67" s="11">
        <v>81.4</v>
      </c>
      <c r="J67" s="12">
        <f t="shared" si="8"/>
        <v>48.84</v>
      </c>
      <c r="K67" s="13">
        <f t="shared" si="7"/>
        <v>76.3466666666667</v>
      </c>
      <c r="L67" s="11">
        <v>3</v>
      </c>
      <c r="M67" s="11" t="s">
        <v>18</v>
      </c>
    </row>
    <row r="68" s="2" customFormat="1" customHeight="1" spans="1:13">
      <c r="A68" s="11" t="s">
        <v>87</v>
      </c>
      <c r="B68" s="12">
        <v>10102210215</v>
      </c>
      <c r="C68" s="11" t="s">
        <v>84</v>
      </c>
      <c r="D68" s="11">
        <v>91.6</v>
      </c>
      <c r="E68" s="11">
        <v>109</v>
      </c>
      <c r="F68" s="11">
        <f t="shared" si="0"/>
        <v>200.6</v>
      </c>
      <c r="G68" s="13">
        <f t="shared" si="5"/>
        <v>66.8666666666667</v>
      </c>
      <c r="H68" s="13">
        <f t="shared" si="6"/>
        <v>26.7466666666667</v>
      </c>
      <c r="I68" s="11">
        <v>80.2</v>
      </c>
      <c r="J68" s="12">
        <f t="shared" si="8"/>
        <v>48.12</v>
      </c>
      <c r="K68" s="13">
        <f t="shared" si="7"/>
        <v>74.8666666666667</v>
      </c>
      <c r="L68" s="11">
        <v>4</v>
      </c>
      <c r="M68" s="11" t="s">
        <v>18</v>
      </c>
    </row>
    <row r="69" s="2" customFormat="1" customHeight="1" spans="1:16380">
      <c r="A69" s="11" t="s">
        <v>88</v>
      </c>
      <c r="B69" s="12">
        <v>10102210615</v>
      </c>
      <c r="C69" s="11" t="s">
        <v>84</v>
      </c>
      <c r="D69" s="11">
        <v>88.7</v>
      </c>
      <c r="E69" s="11">
        <v>108</v>
      </c>
      <c r="F69" s="11">
        <f>D69+E69</f>
        <v>196.7</v>
      </c>
      <c r="G69" s="13">
        <f t="shared" si="5"/>
        <v>65.5666666666667</v>
      </c>
      <c r="H69" s="13">
        <f t="shared" si="6"/>
        <v>26.2266666666667</v>
      </c>
      <c r="I69" s="11">
        <v>78.6</v>
      </c>
      <c r="J69" s="12">
        <f t="shared" si="8"/>
        <v>47.16</v>
      </c>
      <c r="K69" s="13">
        <f t="shared" si="7"/>
        <v>73.3866666666667</v>
      </c>
      <c r="L69" s="11">
        <v>5</v>
      </c>
      <c r="M69" s="11"/>
      <c r="XES69" s="5"/>
      <c r="XET69" s="5"/>
      <c r="XEU69" s="5"/>
      <c r="XEV69" s="5"/>
      <c r="XEW69" s="5"/>
      <c r="XEX69" s="5"/>
      <c r="XEY69" s="5"/>
      <c r="XEZ69" s="5"/>
    </row>
    <row r="70" s="2" customFormat="1" customHeight="1" spans="1:16380">
      <c r="A70" s="11" t="s">
        <v>89</v>
      </c>
      <c r="B70" s="12">
        <v>10102211621</v>
      </c>
      <c r="C70" s="11" t="s">
        <v>84</v>
      </c>
      <c r="D70" s="11">
        <v>57.9</v>
      </c>
      <c r="E70" s="11">
        <v>114</v>
      </c>
      <c r="F70" s="11">
        <f>D70+E70</f>
        <v>171.9</v>
      </c>
      <c r="G70" s="13">
        <f t="shared" si="5"/>
        <v>57.3</v>
      </c>
      <c r="H70" s="13">
        <f t="shared" si="6"/>
        <v>22.92</v>
      </c>
      <c r="I70" s="11">
        <v>80.5</v>
      </c>
      <c r="J70" s="12">
        <f t="shared" si="8"/>
        <v>48.3</v>
      </c>
      <c r="K70" s="13">
        <f t="shared" si="7"/>
        <v>71.22</v>
      </c>
      <c r="L70" s="11">
        <v>6</v>
      </c>
      <c r="M70" s="11"/>
      <c r="XES70" s="5"/>
      <c r="XET70" s="5"/>
      <c r="XEU70" s="5"/>
      <c r="XEV70" s="5"/>
      <c r="XEW70" s="5"/>
      <c r="XEX70" s="5"/>
      <c r="XEY70" s="5"/>
      <c r="XEZ70" s="5"/>
    </row>
    <row r="71" s="2" customFormat="1" customHeight="1" spans="1:16380">
      <c r="A71" s="11" t="s">
        <v>90</v>
      </c>
      <c r="B71" s="12">
        <v>10102210808</v>
      </c>
      <c r="C71" s="11" t="s">
        <v>84</v>
      </c>
      <c r="D71" s="11">
        <v>38.3</v>
      </c>
      <c r="E71" s="11">
        <v>115</v>
      </c>
      <c r="F71" s="11">
        <f>D71+E71</f>
        <v>153.3</v>
      </c>
      <c r="G71" s="13">
        <f t="shared" si="5"/>
        <v>51.1</v>
      </c>
      <c r="H71" s="13">
        <f t="shared" si="6"/>
        <v>20.44</v>
      </c>
      <c r="I71" s="11">
        <v>78.86</v>
      </c>
      <c r="J71" s="12">
        <f t="shared" si="8"/>
        <v>47.316</v>
      </c>
      <c r="K71" s="13">
        <f t="shared" si="7"/>
        <v>67.756</v>
      </c>
      <c r="L71" s="11">
        <v>7</v>
      </c>
      <c r="M71" s="11"/>
      <c r="XES71" s="5"/>
      <c r="XET71" s="5"/>
      <c r="XEU71" s="5"/>
      <c r="XEV71" s="5"/>
      <c r="XEW71" s="5"/>
      <c r="XEX71" s="5"/>
      <c r="XEY71" s="5"/>
      <c r="XEZ71" s="5"/>
    </row>
  </sheetData>
  <sortState ref="A65:R71">
    <sortCondition ref="K65:K71" descending="1"/>
  </sortState>
  <mergeCells count="15">
    <mergeCell ref="A1:M1"/>
    <mergeCell ref="D2:H2"/>
    <mergeCell ref="I2:J2"/>
    <mergeCell ref="D3:E3"/>
    <mergeCell ref="A2:A4"/>
    <mergeCell ref="B2:B4"/>
    <mergeCell ref="C2:C4"/>
    <mergeCell ref="F3:F4"/>
    <mergeCell ref="G3:G4"/>
    <mergeCell ref="H3:H4"/>
    <mergeCell ref="I3:I4"/>
    <mergeCell ref="J3:J4"/>
    <mergeCell ref="K2:K4"/>
    <mergeCell ref="L2:L4"/>
    <mergeCell ref="M2:M4"/>
  </mergeCells>
  <printOptions horizontalCentered="1"/>
  <pageMargins left="0" right="0" top="0.0152777777777778" bottom="0.0152777777777778" header="0.511805555555556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小笨笨</cp:lastModifiedBy>
  <dcterms:created xsi:type="dcterms:W3CDTF">2021-09-07T07:01:00Z</dcterms:created>
  <dcterms:modified xsi:type="dcterms:W3CDTF">2021-09-26T04:00:38Z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