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<sst xmlns="http://schemas.openxmlformats.org/spreadsheetml/2006/main" count="50" uniqueCount="49">
  <si>
    <t>2023年中央渔业发展补助资金池塘尾水治理项目进度尾款拨款汇总表</t>
  </si>
  <si>
    <t>序号</t>
  </si>
  <si>
    <t>乡镇</t>
  </si>
  <si>
    <t>主体名称</t>
  </si>
  <si>
    <t>负责人</t>
  </si>
  <si>
    <t>地址</t>
  </si>
  <si>
    <t>项目区面积（亩）</t>
  </si>
  <si>
    <t>进度1拨款（万元）</t>
  </si>
  <si>
    <t>进度尾款金额（万元）</t>
  </si>
  <si>
    <t>奖补资金
(万元）</t>
  </si>
  <si>
    <t>黄颡口</t>
  </si>
  <si>
    <t>阳新县世伟种养殖专业合作社</t>
  </si>
  <si>
    <t>潘世伟</t>
  </si>
  <si>
    <t>周堡村</t>
  </si>
  <si>
    <t>浮屠镇</t>
  </si>
  <si>
    <t>阳新县浮屠顺宝家庭农场</t>
  </si>
  <si>
    <t>梁顺宝</t>
  </si>
  <si>
    <t>茶铺村</t>
  </si>
  <si>
    <t>阳新县赵氏水产品养殖专业合作社</t>
  </si>
  <si>
    <t>赵前灿</t>
  </si>
  <si>
    <t>栗林村围垦鱼池</t>
  </si>
  <si>
    <t>阳新县乐旺发生态种养殖专业合作社</t>
  </si>
  <si>
    <t>乐旺发</t>
  </si>
  <si>
    <t>北煞湖农场鱼池</t>
  </si>
  <si>
    <t>率洲管理区</t>
  </si>
  <si>
    <t>阳新县军垦晓民家庭农场</t>
  </si>
  <si>
    <t>明瑞森</t>
  </si>
  <si>
    <t>园林社区高桥湖鱼池</t>
  </si>
  <si>
    <t>阳新县鱼肥果旺种植家庭农场</t>
  </si>
  <si>
    <t>黄旺</t>
  </si>
  <si>
    <t>钟家湖社区
十队石节窑</t>
  </si>
  <si>
    <t>湖北省启鑫农业有限公司</t>
  </si>
  <si>
    <t>刘春艳</t>
  </si>
  <si>
    <t>河头屋林家湾塘</t>
  </si>
  <si>
    <t>半壁山农场</t>
  </si>
  <si>
    <t>阳新县半壁山农业开发有限公司</t>
  </si>
  <si>
    <t>李远华</t>
  </si>
  <si>
    <t>五爪咀</t>
  </si>
  <si>
    <t>兴国镇</t>
  </si>
  <si>
    <t>阳新县刘诗英生态农业科技有限公司</t>
  </si>
  <si>
    <t>刘诗英</t>
  </si>
  <si>
    <t>宝塔村</t>
  </si>
  <si>
    <t>阳新县荣耀水产养殖专业合作社</t>
  </si>
  <si>
    <t>邹平</t>
  </si>
  <si>
    <t>排市镇</t>
  </si>
  <si>
    <t>阳新益胜生态种养殖家庭农场</t>
  </si>
  <si>
    <t>李尚胜</t>
  </si>
  <si>
    <t>河北村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</si>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</sst>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C22" sqref="C22"/>
    </sheetView>
  </sheetViews>
  <sheetFormatPr defaultColWidth="9" defaultRowHeight="13.5"/>
  <cols>
    <col min="1" max="1" width="7.38333333333333" customWidth="1"/>
    <col min="2" max="2" width="12.4416666666667" customWidth="1"/>
    <col min="3" max="3" width="34.5583333333333" style="1" customWidth="1"/>
    <col min="4" max="4" width="9" style="1"/>
    <col min="5" max="5" width="20.5583333333333" style="1" customWidth="1"/>
    <col min="6" max="6" width="15.5583333333333" style="2" customWidth="1"/>
    <col min="7" max="7" width="14" style="2" customWidth="1"/>
    <col min="8" max="8" width="14" customWidth="1"/>
    <col min="9" max="9" width="12.25" customWidth="1"/>
  </cols>
  <sheetData>
    <row r="1" ht="4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6" customHeight="1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0" customHeight="1" spans="1:9">
      <c r="A3" s="6">
        <v>1</v>
      </c>
      <c r="B3" s="7" t="s">
        <v>10</v>
      </c>
      <c r="C3" s="8" t="s">
        <v>11</v>
      </c>
      <c r="D3" s="9" t="s">
        <v>12</v>
      </c>
      <c r="E3" s="9" t="s">
        <v>13</v>
      </c>
      <c r="F3" s="6">
        <v>100</v>
      </c>
      <c r="G3" s="6">
        <v>7.5</v>
      </c>
      <c r="H3" s="8">
        <f>I3-G3</f>
        <v>7.5</v>
      </c>
      <c r="I3" s="8">
        <f>F3*0.15</f>
        <v>15</v>
      </c>
    </row>
    <row r="4" ht="30" customHeight="1" spans="1:9">
      <c r="A4" s="6">
        <v>2</v>
      </c>
      <c r="B4" s="10" t="s">
        <v>14</v>
      </c>
      <c r="C4" s="11" t="s">
        <v>15</v>
      </c>
      <c r="D4" s="11" t="s">
        <v>16</v>
      </c>
      <c r="E4" s="11" t="s">
        <v>17</v>
      </c>
      <c r="F4" s="6">
        <v>115</v>
      </c>
      <c r="G4" s="6">
        <v>0</v>
      </c>
      <c r="H4" s="8">
        <f t="shared" ref="H4:H15" si="0">I4-G4</f>
        <v>17.25</v>
      </c>
      <c r="I4" s="8">
        <f t="shared" ref="I4:I15" si="1">F4*0.15</f>
        <v>17.25</v>
      </c>
    </row>
    <row r="5" ht="30" customHeight="1" spans="1:9">
      <c r="A5" s="6">
        <v>3</v>
      </c>
      <c r="B5" s="10"/>
      <c r="C5" s="6" t="s">
        <v>18</v>
      </c>
      <c r="D5" s="11" t="s">
        <v>19</v>
      </c>
      <c r="E5" s="11" t="s">
        <v>20</v>
      </c>
      <c r="F5" s="6">
        <v>275</v>
      </c>
      <c r="G5" s="6">
        <v>20.625</v>
      </c>
      <c r="H5" s="8">
        <f t="shared" si="0"/>
        <v>20.625</v>
      </c>
      <c r="I5" s="8">
        <f t="shared" si="1"/>
        <v>41.25</v>
      </c>
    </row>
    <row r="6" ht="30" customHeight="1" spans="1:9">
      <c r="A6" s="6">
        <v>4</v>
      </c>
      <c r="B6" s="10"/>
      <c r="C6" s="12" t="s">
        <v>21</v>
      </c>
      <c r="D6" s="12" t="s">
        <v>22</v>
      </c>
      <c r="E6" s="12" t="s">
        <v>23</v>
      </c>
      <c r="F6" s="6">
        <v>110</v>
      </c>
      <c r="G6" s="6">
        <v>0</v>
      </c>
      <c r="H6" s="8">
        <f t="shared" si="0"/>
        <v>16.5</v>
      </c>
      <c r="I6" s="8">
        <f t="shared" si="1"/>
        <v>16.5</v>
      </c>
    </row>
    <row r="7" ht="30" customHeight="1" spans="1:9">
      <c r="A7" s="6">
        <v>5</v>
      </c>
      <c r="B7" s="13" t="s">
        <v>24</v>
      </c>
      <c r="C7" s="6" t="s">
        <v>25</v>
      </c>
      <c r="D7" s="11" t="s">
        <v>26</v>
      </c>
      <c r="E7" s="11" t="s">
        <v>27</v>
      </c>
      <c r="F7" s="6">
        <v>450</v>
      </c>
      <c r="G7" s="6">
        <v>33.75</v>
      </c>
      <c r="H7" s="8">
        <f t="shared" si="0"/>
        <v>33.75</v>
      </c>
      <c r="I7" s="8">
        <f t="shared" si="1"/>
        <v>67.5</v>
      </c>
    </row>
    <row r="8" ht="30" customHeight="1" spans="1:9">
      <c r="A8" s="6">
        <v>6</v>
      </c>
      <c r="B8" s="10"/>
      <c r="C8" s="6" t="s">
        <v>28</v>
      </c>
      <c r="D8" s="11" t="s">
        <v>29</v>
      </c>
      <c r="E8" s="6" t="s">
        <v>30</v>
      </c>
      <c r="F8" s="6">
        <v>240</v>
      </c>
      <c r="G8" s="6">
        <v>18</v>
      </c>
      <c r="H8" s="8">
        <f t="shared" si="0"/>
        <v>18</v>
      </c>
      <c r="I8" s="8">
        <f t="shared" si="1"/>
        <v>36</v>
      </c>
    </row>
    <row r="9" ht="30" customHeight="1" spans="1:9">
      <c r="A9" s="6">
        <v>7</v>
      </c>
      <c r="B9" s="7"/>
      <c r="C9" s="6" t="s">
        <v>31</v>
      </c>
      <c r="D9" s="11" t="s">
        <v>32</v>
      </c>
      <c r="E9" s="11" t="s">
        <v>33</v>
      </c>
      <c r="F9" s="6">
        <v>280</v>
      </c>
      <c r="G9" s="6">
        <v>0</v>
      </c>
      <c r="H9" s="8">
        <f t="shared" si="0"/>
        <v>41.5</v>
      </c>
      <c r="I9" s="8">
        <v>41.5</v>
      </c>
    </row>
    <row r="10" ht="30" customHeight="1" spans="1:9">
      <c r="A10" s="6">
        <v>8</v>
      </c>
      <c r="B10" s="6" t="s">
        <v>34</v>
      </c>
      <c r="C10" s="6" t="s">
        <v>35</v>
      </c>
      <c r="D10" s="11" t="s">
        <v>36</v>
      </c>
      <c r="E10" s="11" t="s">
        <v>37</v>
      </c>
      <c r="F10" s="6">
        <v>410</v>
      </c>
      <c r="G10" s="6">
        <v>0</v>
      </c>
      <c r="H10" s="8">
        <f t="shared" si="0"/>
        <v>61.5</v>
      </c>
      <c r="I10" s="8">
        <f t="shared" si="1"/>
        <v>61.5</v>
      </c>
    </row>
    <row r="11" ht="30" customHeight="1" spans="1:9">
      <c r="A11" s="6">
        <v>9</v>
      </c>
      <c r="B11" s="14" t="s">
        <v>38</v>
      </c>
      <c r="C11" s="13" t="s">
        <v>39</v>
      </c>
      <c r="D11" s="15" t="s">
        <v>40</v>
      </c>
      <c r="E11" s="16" t="s">
        <v>41</v>
      </c>
      <c r="F11" s="17">
        <v>420</v>
      </c>
      <c r="G11" s="6">
        <v>31.5</v>
      </c>
      <c r="H11" s="8">
        <f t="shared" si="0"/>
        <v>31.5</v>
      </c>
      <c r="I11" s="8">
        <f t="shared" si="1"/>
        <v>63</v>
      </c>
    </row>
    <row r="12" ht="30" customHeight="1" spans="1:9">
      <c r="A12" s="6">
        <v>10</v>
      </c>
      <c r="B12" s="14"/>
      <c r="C12" s="17" t="s">
        <v>42</v>
      </c>
      <c r="D12" s="17" t="s">
        <v>43</v>
      </c>
      <c r="E12" s="17" t="s">
        <v>41</v>
      </c>
      <c r="F12" s="17">
        <v>620</v>
      </c>
      <c r="G12" s="6">
        <v>46.5</v>
      </c>
      <c r="H12" s="8">
        <f t="shared" si="0"/>
        <v>46.5</v>
      </c>
      <c r="I12" s="8">
        <f t="shared" si="1"/>
        <v>93</v>
      </c>
    </row>
    <row r="13" ht="30" customHeight="1" spans="1:9">
      <c r="A13" s="6">
        <v>11</v>
      </c>
      <c r="B13" s="6" t="s">
        <v>44</v>
      </c>
      <c r="C13" s="6" t="s">
        <v>45</v>
      </c>
      <c r="D13" s="11" t="s">
        <v>46</v>
      </c>
      <c r="E13" s="17" t="s">
        <v>47</v>
      </c>
      <c r="F13" s="17">
        <v>100</v>
      </c>
      <c r="G13" s="6">
        <v>0</v>
      </c>
      <c r="H13" s="8">
        <f t="shared" si="0"/>
        <v>15</v>
      </c>
      <c r="I13" s="8">
        <f t="shared" si="1"/>
        <v>15</v>
      </c>
    </row>
    <row r="14" ht="32" customHeight="1" spans="1:9">
      <c r="A14" s="18"/>
      <c r="B14" s="19" t="s">
        <v>48</v>
      </c>
      <c r="C14" s="20"/>
      <c r="D14" s="20"/>
      <c r="E14" s="20"/>
      <c r="F14" s="21">
        <f>SUM(F3:F13)</f>
        <v>3120</v>
      </c>
      <c r="G14" s="21">
        <f>SUM(G3:G13)</f>
        <v>157.875</v>
      </c>
      <c r="H14" s="22">
        <f>SUM(H3:H13)</f>
        <v>309.625</v>
      </c>
      <c r="I14" s="22">
        <f>SUM(I3:I13)</f>
        <v>467.5</v>
      </c>
    </row>
  </sheetData>
  <mergeCells count="5">
    <mergeCell ref="A1:I1"/>
    <mergeCell ref="B14:E14"/>
    <mergeCell ref="B4:B6"/>
    <mergeCell ref="B7:B9"/>
    <mergeCell ref="B11:B1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 ke</dc:creator>
  <cp:lastModifiedBy>Lenovo</cp:lastModifiedBy>
  <dcterms:created xsi:type="dcterms:W3CDTF">2023-05-12T11:15:00Z</dcterms:created>
  <dcterms:modified xsi:type="dcterms:W3CDTF">2025-08-28T01:15:26Z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1DCB318C1CB14A419CFF0BD5D1D9DA2F_12</vt:lpwstr>
  </property>
</Properties>
</file>