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3"/>
  </bookViews>
  <sheets>
    <sheet name="0" sheetId="1" r:id="rId1"/>
    <sheet name="1" sheetId="3" r:id="rId2"/>
    <sheet name="2" sheetId="4" r:id="rId3"/>
    <sheet name="3" sheetId="2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<sst xmlns="http://schemas.openxmlformats.org/spreadsheetml/2006/main" count="346" uniqueCount="243">
  <si>
    <t>阳新县洋港镇人民政府部门2024年预算公开</t>
  </si>
  <si>
    <t>表号</t>
  </si>
  <si>
    <t>表名</t>
  </si>
  <si>
    <t>表1</t>
  </si>
  <si>
    <t>收支总表</t>
  </si>
  <si>
    <t>表2</t>
  </si>
  <si>
    <t>收入总表</t>
  </si>
  <si>
    <t>表3</t>
  </si>
  <si>
    <t>支出总表</t>
  </si>
  <si>
    <t>表4</t>
  </si>
  <si>
    <t>财政拨款收支总表</t>
  </si>
  <si>
    <t>表5</t>
  </si>
  <si>
    <t>一般公共预算支出表</t>
  </si>
  <si>
    <t>表6</t>
  </si>
  <si>
    <t>一般公共预算基本支出表</t>
  </si>
  <si>
    <t>表7</t>
  </si>
  <si>
    <t>一般公共预算“三公”经费支出表</t>
  </si>
  <si>
    <t>表8</t>
  </si>
  <si>
    <t>政府性基金预算支出表</t>
  </si>
  <si>
    <t>表9</t>
  </si>
  <si>
    <t>项目支出表</t>
  </si>
  <si>
    <t>填报部门：[420222000]阳新县 , [608]阳新县洋港镇人民政府 , [608001]阳新县洋港镇人民政府本级，[608002]阳新县财政局洋港财政所，[608003]阳新县洋港镇综合执法中队</t>
  </si>
  <si>
    <t>单位：万元</t>
  </si>
  <si>
    <r>
      <rPr>
        <b/>
        <sz val="11"/>
        <color theme="1"/>
        <rFont val="宋体"/>
        <charset val="134"/>
        <scheme val="minor"/>
      </rPr>
      <t xml:space="preserve">收 </t>
    </r>
    <r>
      <rPr>
        <b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入</t>
    </r>
  </si>
  <si>
    <r>
      <rPr>
        <b/>
        <sz val="11"/>
        <color theme="1"/>
        <rFont val="宋体"/>
        <charset val="134"/>
        <scheme val="minor"/>
      </rPr>
      <t xml:space="preserve">支 </t>
    </r>
    <r>
      <rPr>
        <b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出</t>
    </r>
  </si>
  <si>
    <r>
      <rPr>
        <b/>
        <sz val="11"/>
        <color theme="1"/>
        <rFont val="宋体"/>
        <charset val="134"/>
        <scheme val="minor"/>
      </rPr>
      <t xml:space="preserve">项 </t>
    </r>
    <r>
      <rPr>
        <b/>
        <sz val="11"/>
        <color theme="1"/>
        <rFont val="宋体"/>
        <charset val="134"/>
      </rPr>
      <t xml:space="preserve">   </t>
    </r>
    <r>
      <rPr>
        <b/>
        <sz val="11"/>
        <color theme="1"/>
        <rFont val="宋体"/>
        <charset val="134"/>
      </rPr>
      <t>目</t>
    </r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</si>
  <si>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</si>
  <si>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</si>
  <si>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</si>
  <si>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</si>
  <si>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</si>
  <si>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</si>
  <si>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</si>
  <si>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</si>
  <si>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</si>
  <si>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</si>
  <si>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</si>
  <si>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</si>
  <si>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</si>
  <si>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</si>
  <si>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</si>
  <si>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</si>
  <si>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</si>
  <si>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</si>
  <si>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</si>
  <si>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</si>
  <si>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</si>
  <si>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</si>
  <si>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</si>
  <si>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</si>
  <si>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</si>
  <si>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</si>
  <si>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</si>
  <si>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</si>
  <si>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</si>
  <si>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</si>
  <si>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</si>
  <si>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</si>
  <si>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</si>
  <si>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</si>
  <si>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</si>
  <si>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</si>
  <si>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</si>
  <si>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</si>
  <si>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r>
      <rPr>
        <sz val="11"/>
        <color theme="1"/>
        <rFont val="宋体"/>
        <charset val="134"/>
        <scheme val="minor"/>
      </rPr>
      <t xml:space="preserve">收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入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总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</si>
  <si>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  <scheme val="minor"/>
      </rPr>
      <t xml:space="preserve">支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出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总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</si>
  <si>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备注：财政专户管理资金收入是指教育收费收入；事业收入不含教育收费收入，下同。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</si>
  <si>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</si>
  <si>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</si>
  <si>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</si>
  <si>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</si>
  <si>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</si>
  <si>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</si>
  <si>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</si>
  <si>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</si>
  <si>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</si>
  <si>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</si>
  <si>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</si>
  <si>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</si>
  <si>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</si>
  <si>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</si>
  <si>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</si>
  <si>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</si>
  <si>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608</t>
  </si>
  <si>
    <t>阳新县洋港镇人民政府</t>
  </si>
  <si>
    <t>　608001</t>
  </si>
  <si>
    <t>　阳新县洋港镇人民政府本级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</si>
  <si>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</si>
  <si>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</si>
  <si>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</si>
  <si>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</si>
  <si>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</si>
  <si>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</si>
  <si>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</si>
  <si>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</si>
  <si>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[201]一般公共服务支出</t>
  </si>
  <si>
    <t>　20103</t>
  </si>
  <si>
    <t>　[20103]政府办公厅（室）及相关机构事务</t>
  </si>
  <si>
    <t>　　2010301</t>
  </si>
  <si>
    <t>　　行政运行</t>
  </si>
  <si>
    <t>　20106</t>
  </si>
  <si>
    <t>　[20106]财政事务</t>
  </si>
  <si>
    <t>　　2010650</t>
  </si>
  <si>
    <t>　　事业运行</t>
  </si>
  <si>
    <t>212</t>
  </si>
  <si>
    <t>城乡社区支出</t>
  </si>
  <si>
    <t>　21201</t>
  </si>
  <si>
    <t xml:space="preserve">   城乡社区管理事务</t>
  </si>
  <si>
    <t>　　2120104</t>
  </si>
  <si>
    <t>　　   城管执法</t>
  </si>
  <si>
    <t>收      入</t>
  </si>
  <si>
    <t>支      出</t>
  </si>
  <si>
    <t>项目</t>
  </si>
  <si>
    <t>一、本年收入</t>
  </si>
  <si>
    <t>一、本年支出</t>
  </si>
  <si>
    <t>（一）一般公共预算拨款</t>
  </si>
  <si>
    <t>（一）一般公共服务支出</t>
  </si>
  <si>
    <t xml:space="preserve">    经费拨款（补助）</t>
  </si>
  <si>
    <t>（二）公共安全支出</t>
  </si>
  <si>
    <t xml:space="preserve">    行政事业单位资产收益拨款</t>
  </si>
  <si>
    <t>（三）教育支出</t>
  </si>
  <si>
    <t xml:space="preserve">    专项收入</t>
  </si>
  <si>
    <t>（四）科学技术支出</t>
  </si>
  <si>
    <t xml:space="preserve">    其他纳入预算管理的非税拨款</t>
  </si>
  <si>
    <t>（五）文化旅游体育与传媒支出</t>
  </si>
  <si>
    <t xml:space="preserve">    预算内基本建设投资</t>
  </si>
  <si>
    <t>（六）社会保障和就业支出</t>
  </si>
  <si>
    <t xml:space="preserve">    中央转移支付补助</t>
  </si>
  <si>
    <t>（七）卫生健康支出</t>
  </si>
  <si>
    <t>（二）政府性基金预算拨款</t>
  </si>
  <si>
    <t>（八）节能环保支出</t>
  </si>
  <si>
    <t xml:space="preserve">    政府性基金财政拨款</t>
  </si>
  <si>
    <t>（九）城乡社区支出</t>
  </si>
  <si>
    <t xml:space="preserve">    中央政府性基金转移支付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</si>
  <si>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</si>
  <si>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</si>
  <si>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</si>
  <si>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</si>
  <si>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</si>
  <si>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</si>
  <si>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</si>
  <si>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</si>
  <si>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</si>
  <si>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</si>
  <si>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</si>
  <si>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</si>
  <si>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</si>
  <si>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</si>
  <si>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（廿二）债务付息支出</t>
  </si>
  <si>
    <t>（廿三）债务发行费用支出</t>
  </si>
  <si>
    <t>二、年终结转结余</t>
  </si>
  <si>
    <t>收   入   总   计</t>
  </si>
  <si>
    <t>支   出   总   计</t>
  </si>
  <si>
    <t>人员经费</t>
  </si>
  <si>
    <t>公用经费</t>
  </si>
  <si>
    <t>部门预算支出经济分类科目</t>
  </si>
  <si>
    <t>本年一般公共预算基本支出</t>
  </si>
  <si>
    <t>工资福利支出</t>
  </si>
  <si>
    <t>　基本工资</t>
  </si>
  <si>
    <t>　津贴补贴</t>
  </si>
  <si>
    <t>　奖金</t>
  </si>
  <si>
    <t>　伙食补助费</t>
  </si>
  <si>
    <t>　绩效工资</t>
  </si>
  <si>
    <t>　机关事业单位基本养老保险缴费</t>
  </si>
  <si>
    <t>　职业年金缴费</t>
  </si>
  <si>
    <t>　职工基本医疗保险缴费</t>
  </si>
  <si>
    <t>　公务员医疗补助缴费</t>
  </si>
  <si>
    <t>　其他社会保障缴费</t>
  </si>
  <si>
    <t>　住房公积金</t>
  </si>
  <si>
    <t>　其他工资福利支出</t>
  </si>
  <si>
    <t>商品和服务支出</t>
  </si>
  <si>
    <t>　办公费</t>
  </si>
  <si>
    <t>　印刷费</t>
  </si>
  <si>
    <t>　咨询费</t>
  </si>
  <si>
    <t>　手续费</t>
  </si>
  <si>
    <t>　水费</t>
  </si>
  <si>
    <t>　电费</t>
  </si>
  <si>
    <t>　邮电费</t>
  </si>
  <si>
    <t>　取暖费</t>
  </si>
  <si>
    <t>　物业管理费</t>
  </si>
  <si>
    <t>　差旅费</t>
  </si>
  <si>
    <t>　维修（护）费</t>
  </si>
  <si>
    <t>　租赁费</t>
  </si>
  <si>
    <t>　会议费</t>
  </si>
  <si>
    <t>　培训费</t>
  </si>
  <si>
    <t>　公务接待费</t>
  </si>
  <si>
    <t>　专用材料费</t>
  </si>
  <si>
    <t>　被装购置费</t>
  </si>
  <si>
    <t>　专用燃料费</t>
  </si>
  <si>
    <t>　劳务费</t>
  </si>
  <si>
    <t>　委托业务费</t>
  </si>
  <si>
    <t>　工会经费</t>
  </si>
  <si>
    <t>　福利费</t>
  </si>
  <si>
    <t>　公务用车运行维护费</t>
  </si>
  <si>
    <t>　其他交通费用</t>
  </si>
  <si>
    <t>　其他商品和服务支出</t>
  </si>
  <si>
    <t>对个人和家庭的补助</t>
  </si>
  <si>
    <t>　离休费</t>
  </si>
  <si>
    <t>　退休费</t>
  </si>
  <si>
    <t>　抚恤金</t>
  </si>
  <si>
    <t>　生活补助</t>
  </si>
  <si>
    <t>　医疗费补助</t>
  </si>
  <si>
    <t>　代缴社会保险费</t>
  </si>
  <si>
    <t>　其他对个人和家庭的补助</t>
  </si>
  <si>
    <t>债务利息及费用支出</t>
  </si>
  <si>
    <t>　国内债务付息</t>
  </si>
  <si>
    <t>　国内债务发行费用</t>
  </si>
  <si>
    <t>资本性支出（基本建设）</t>
  </si>
  <si>
    <t>　办公设备购置</t>
  </si>
  <si>
    <t>　大型修缮</t>
  </si>
  <si>
    <t>资本性支出</t>
  </si>
  <si>
    <t>　房屋建筑物购建</t>
  </si>
  <si>
    <t>　专用设备购置</t>
  </si>
  <si>
    <t>　基础设施建设</t>
  </si>
  <si>
    <t>　信息网络及软件购置更新</t>
  </si>
  <si>
    <t>　土地补偿</t>
  </si>
  <si>
    <t>　其他资本性支出</t>
  </si>
  <si>
    <t>对企业补助（基本建设）</t>
  </si>
  <si>
    <t>　其他对企业补助</t>
  </si>
  <si>
    <t>对企业补助</t>
  </si>
  <si>
    <t>　费用补贴</t>
  </si>
  <si>
    <t>　利息补贴</t>
  </si>
  <si>
    <t>其他支出</t>
  </si>
  <si>
    <t>　国家赔偿费用支出</t>
  </si>
  <si>
    <t>　其他支出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</si>
  <si>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</si>
  <si>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</si>
  <si>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</si>
  <si>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</si>
  <si>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</si>
  <si>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</si>
  <si>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</si>
  <si>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</si>
  <si>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填报部门：[420222000]阳新县 , [608]阳新县洋港镇人民政府 , [608001]阳新县洋港镇人民政府本级</t>
  </si>
  <si>
    <t>项目分类</t>
  </si>
  <si>
    <t>项目名称</t>
  </si>
  <si>
    <t>本年拨款</t>
  </si>
  <si>
    <t>财政拨款结转结余</t>
  </si>
  <si>
    <t>　特定目标类</t>
  </si>
  <si>
    <t>人大代表活动经费</t>
  </si>
  <si>
    <t>财政体制分成资金</t>
  </si>
  <si>
    <t>基层财政事务发展</t>
  </si>
  <si>
    <t>执法队事务发展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</si>
</sst>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Calibri"/>
      <charset val="0"/>
    </font>
    <font>
      <sz val="9"/>
      <color indexed="8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8"/>
      <color indexed="8"/>
      <name val="Calibri"/>
      <charset val="0"/>
    </font>
    <font>
      <sz val="8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Calibri"/>
      <charset val="0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8"/>
      <color indexed="8"/>
      <name val="宋体"/>
      <charset val="134"/>
    </font>
    <font>
      <sz val="9"/>
      <color indexed="8"/>
      <name val="Calibri"/>
      <charset val="0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宋体"/>
      <charset val="0"/>
    </font>
    <font>
      <b/>
      <sz val="18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5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4" fillId="4" borderId="25" applyNumberFormat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left" vertical="center"/>
    </xf>
    <xf numFmtId="176" fontId="10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4" fontId="11" fillId="0" borderId="2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4" fontId="12" fillId="0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 vertical="center"/>
    </xf>
    <xf numFmtId="2" fontId="4" fillId="0" borderId="2" xfId="0" applyNumberFormat="1" applyFont="1" applyFill="1" applyBorder="1" applyAlignment="1" applyProtection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justify" vertical="center"/>
    </xf>
    <xf numFmtId="177" fontId="2" fillId="0" borderId="6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justify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0" fillId="0" borderId="9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vertical="center"/>
    </xf>
    <xf numFmtId="0" fontId="16" fillId="0" borderId="10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17" fillId="0" borderId="10" xfId="0" applyFont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4" fontId="11" fillId="0" borderId="1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176" fontId="7" fillId="0" borderId="2" xfId="0" applyNumberFormat="1" applyFont="1" applyFill="1" applyBorder="1" applyAlignment="1" applyProtection="1">
      <alignment horizontal="right" vertical="center"/>
    </xf>
    <xf numFmtId="4" fontId="7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>
      <alignment vertical="center"/>
    </xf>
    <xf numFmtId="4" fontId="18" fillId="0" borderId="2" xfId="0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 applyProtection="1">
      <alignment vertical="center"/>
    </xf>
    <xf numFmtId="176" fontId="10" fillId="0" borderId="2" xfId="0" applyNumberFormat="1" applyFont="1" applyFill="1" applyBorder="1" applyAlignment="1" applyProtection="1">
      <alignment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vertical="center" wrapText="1"/>
    </xf>
    <xf numFmtId="0" fontId="12" fillId="0" borderId="2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wrapText="1"/>
    </xf>
    <xf numFmtId="177" fontId="7" fillId="0" borderId="0" xfId="0" applyNumberFormat="1" applyFont="1" applyFill="1" applyBorder="1" applyAlignment="1" applyProtection="1">
      <alignment horizontal="right" vertical="center"/>
    </xf>
    <xf numFmtId="177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right" vertical="center"/>
    </xf>
    <xf numFmtId="177" fontId="8" fillId="0" borderId="12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176" fontId="9" fillId="0" borderId="13" xfId="0" applyNumberFormat="1" applyFont="1" applyFill="1" applyBorder="1" applyAlignment="1" applyProtection="1">
      <alignment horizontal="center" vertical="center"/>
    </xf>
    <xf numFmtId="176" fontId="9" fillId="0" borderId="14" xfId="0" applyNumberFormat="1" applyFont="1" applyFill="1" applyBorder="1" applyAlignment="1" applyProtection="1">
      <alignment horizontal="center" vertical="center"/>
    </xf>
    <xf numFmtId="176" fontId="10" fillId="0" borderId="14" xfId="0" applyNumberFormat="1" applyFont="1" applyFill="1" applyBorder="1" applyAlignment="1" applyProtection="1">
      <alignment horizontal="center" vertical="center"/>
    </xf>
    <xf numFmtId="176" fontId="10" fillId="0" borderId="15" xfId="0" applyNumberFormat="1" applyFont="1" applyFill="1" applyBorder="1" applyAlignment="1" applyProtection="1">
      <alignment horizontal="center" vertical="center"/>
    </xf>
    <xf numFmtId="176" fontId="9" fillId="0" borderId="16" xfId="0" applyNumberFormat="1" applyFont="1" applyFill="1" applyBorder="1" applyAlignment="1" applyProtection="1">
      <alignment horizontal="center" vertical="center"/>
    </xf>
    <xf numFmtId="176" fontId="9" fillId="0" borderId="17" xfId="0" applyNumberFormat="1" applyFont="1" applyFill="1" applyBorder="1" applyAlignment="1" applyProtection="1">
      <alignment horizontal="center" vertical="center"/>
    </xf>
    <xf numFmtId="176" fontId="10" fillId="0" borderId="18" xfId="0" applyNumberFormat="1" applyFont="1" applyFill="1" applyBorder="1" applyAlignment="1" applyProtection="1">
      <alignment horizontal="center" vertical="center"/>
    </xf>
    <xf numFmtId="176" fontId="10" fillId="0" borderId="19" xfId="0" applyNumberFormat="1" applyFont="1" applyFill="1" applyBorder="1" applyAlignment="1" applyProtection="1">
      <alignment horizontal="center" vertical="center"/>
    </xf>
    <xf numFmtId="176" fontId="2" fillId="0" borderId="16" xfId="0" applyNumberFormat="1" applyFont="1" applyFill="1" applyBorder="1" applyAlignment="1" applyProtection="1">
      <alignment horizontal="center" vertical="center"/>
    </xf>
    <xf numFmtId="176" fontId="2" fillId="0" borderId="17" xfId="0" applyNumberFormat="1" applyFont="1" applyFill="1" applyBorder="1" applyAlignment="1" applyProtection="1">
      <alignment horizontal="center" vertical="center"/>
    </xf>
    <xf numFmtId="176" fontId="4" fillId="0" borderId="18" xfId="0" applyNumberFormat="1" applyFont="1" applyFill="1" applyBorder="1" applyAlignment="1" applyProtection="1">
      <alignment horizontal="center" vertical="center"/>
    </xf>
    <xf numFmtId="176" fontId="4" fillId="0" borderId="19" xfId="0" applyNumberFormat="1" applyFont="1" applyFill="1" applyBorder="1" applyAlignment="1" applyProtection="1">
      <alignment horizontal="center" vertical="center"/>
    </xf>
    <xf numFmtId="177" fontId="19" fillId="0" borderId="2" xfId="0" applyNumberFormat="1" applyFont="1" applyFill="1" applyBorder="1" applyAlignment="1" applyProtection="1">
      <alignment horizontal="right" vertical="center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0" fillId="0" borderId="21" xfId="0" applyBorder="1" applyAlignment="1">
      <alignment horizontal="left" vertical="top"/>
    </xf>
    <xf numFmtId="0" fontId="0" fillId="0" borderId="21" xfId="0" applyFont="1" applyBorder="1" applyAlignment="1">
      <alignment horizontal="left" vertical="top"/>
    </xf>
    <xf numFmtId="0" fontId="21" fillId="0" borderId="21" xfId="0" applyFont="1" applyBorder="1" applyAlignment="1">
      <alignment horizontal="left" vertical="top"/>
    </xf>
    <xf numFmtId="0" fontId="22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2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8" sqref="B8"/>
    </sheetView>
  </sheetViews>
  <sheetFormatPr defaultColWidth="8.88888888888889" defaultRowHeight="12.75" customHeight="1" outlineLevelCol="4"/>
  <cols>
    <col min="1" max="1" width="30.4259259259259" style="2" customWidth="1"/>
    <col min="2" max="2" width="99.1481481481482" style="2" customWidth="1"/>
    <col min="3" max="6" width="9.14814814814815" style="2" customWidth="1"/>
    <col min="7" max="16384" width="8.88888888888889" style="1"/>
  </cols>
  <sheetData>
    <row r="1" s="2" customFormat="1" ht="25.5" customHeight="1" spans="1:5">
      <c r="A1" s="112"/>
      <c r="B1" s="112"/>
      <c r="C1" s="112"/>
      <c r="D1" s="112"/>
      <c r="E1" s="112"/>
    </row>
    <row r="2" s="2" customFormat="1" ht="25.5" customHeight="1" spans="1:5">
      <c r="A2" s="113" t="s">
        <v>0</v>
      </c>
      <c r="B2" s="113"/>
      <c r="C2" s="112"/>
      <c r="D2" s="112"/>
      <c r="E2" s="112"/>
    </row>
    <row r="3" s="2" customFormat="1" ht="25.5" customHeight="1" spans="1:5">
      <c r="A3" s="114" t="s">
        <v>1</v>
      </c>
      <c r="B3" s="114" t="s">
        <v>2</v>
      </c>
      <c r="C3" s="112"/>
      <c r="D3" s="112"/>
      <c r="E3" s="112"/>
    </row>
    <row r="4" s="2" customFormat="1" ht="25.5" customHeight="1" spans="1:5">
      <c r="A4" s="115" t="s">
        <v>3</v>
      </c>
      <c r="B4" s="115" t="s">
        <v>4</v>
      </c>
      <c r="C4" s="112"/>
      <c r="D4" s="112"/>
      <c r="E4" s="112"/>
    </row>
    <row r="5" s="2" customFormat="1" ht="25.5" customHeight="1" spans="1:5">
      <c r="A5" s="115" t="s">
        <v>5</v>
      </c>
      <c r="B5" s="115" t="s">
        <v>6</v>
      </c>
      <c r="C5" s="112"/>
      <c r="D5" s="112"/>
      <c r="E5" s="112"/>
    </row>
    <row r="6" s="2" customFormat="1" ht="25.5" customHeight="1" spans="1:5">
      <c r="A6" s="115" t="s">
        <v>7</v>
      </c>
      <c r="B6" s="115" t="s">
        <v>8</v>
      </c>
      <c r="C6" s="112"/>
      <c r="D6" s="112"/>
      <c r="E6" s="112"/>
    </row>
    <row r="7" s="2" customFormat="1" ht="25.5" customHeight="1" spans="1:5">
      <c r="A7" s="115" t="s">
        <v>9</v>
      </c>
      <c r="B7" s="115" t="s">
        <v>10</v>
      </c>
      <c r="C7" s="112"/>
      <c r="D7" s="112"/>
      <c r="E7" s="112"/>
    </row>
    <row r="8" s="2" customFormat="1" ht="25.5" customHeight="1" spans="1:5">
      <c r="A8" s="115" t="s">
        <v>11</v>
      </c>
      <c r="B8" s="115" t="s">
        <v>12</v>
      </c>
      <c r="C8" s="112"/>
      <c r="D8" s="112"/>
      <c r="E8" s="112"/>
    </row>
    <row r="9" s="2" customFormat="1" ht="25.5" customHeight="1" spans="1:5">
      <c r="A9" s="115" t="s">
        <v>13</v>
      </c>
      <c r="B9" s="115" t="s">
        <v>14</v>
      </c>
      <c r="C9" s="112"/>
      <c r="D9" s="112"/>
      <c r="E9" s="112"/>
    </row>
    <row r="10" s="2" customFormat="1" ht="25.5" customHeight="1" spans="1:5">
      <c r="A10" s="115" t="s">
        <v>15</v>
      </c>
      <c r="B10" s="115" t="s">
        <v>16</v>
      </c>
      <c r="C10" s="112"/>
      <c r="D10" s="112"/>
      <c r="E10" s="112"/>
    </row>
    <row r="11" s="2" customFormat="1" ht="25.5" customHeight="1" spans="1:5">
      <c r="A11" s="115" t="s">
        <v>17</v>
      </c>
      <c r="B11" s="115" t="s">
        <v>18</v>
      </c>
      <c r="C11" s="112"/>
      <c r="D11" s="112"/>
      <c r="E11" s="112"/>
    </row>
    <row r="12" s="2" customFormat="1" ht="25.5" customHeight="1" spans="1:5">
      <c r="A12" s="115" t="s">
        <v>19</v>
      </c>
      <c r="B12" s="115" t="s">
        <v>20</v>
      </c>
      <c r="C12" s="112"/>
      <c r="D12" s="112"/>
      <c r="E12" s="112"/>
    </row>
  </sheetData>
  <mergeCells count="1">
    <mergeCell ref="A2:B2"/>
  </mergeCells>
  <pageMargins left="0.826388888888889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selection activeCell="E11" sqref="E11"/>
    </sheetView>
  </sheetViews>
  <sheetFormatPr defaultColWidth="8.88888888888889" defaultRowHeight="13.2"/>
  <cols>
    <col min="1" max="1" width="12.8518518518519" style="1" customWidth="1"/>
    <col min="2" max="2" width="24.5740740740741" style="1" customWidth="1"/>
    <col min="3" max="5" width="12.4259259259259" style="1" customWidth="1"/>
    <col min="6" max="6" width="6.85185185185185" style="1" customWidth="1"/>
    <col min="7" max="8" width="12.4259259259259" style="1" customWidth="1"/>
    <col min="9" max="9" width="7.71296296296296" style="1" customWidth="1"/>
    <col min="10" max="10" width="10.8518518518519" style="1" customWidth="1"/>
    <col min="11" max="11" width="12.4259259259259" style="1" customWidth="1"/>
    <col min="12" max="12" width="8" style="1" customWidth="1"/>
    <col min="13" max="16384" width="8.88888888888889" style="1"/>
  </cols>
  <sheetData>
    <row r="1" s="1" customFormat="1" ht="20.25" customHeight="1" spans="1:11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7.5" customHeight="1" spans="1:11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 t="s">
        <v>233</v>
      </c>
      <c r="B3" s="7"/>
      <c r="C3" s="8"/>
      <c r="D3" s="8"/>
      <c r="E3" s="8"/>
      <c r="F3" s="8"/>
      <c r="G3" s="8"/>
      <c r="H3" s="8"/>
      <c r="I3" s="8"/>
      <c r="J3" s="8"/>
      <c r="K3" s="22" t="s">
        <v>22</v>
      </c>
    </row>
    <row r="4" s="1" customFormat="1" ht="21" customHeight="1" spans="1:11">
      <c r="A4" s="9" t="s">
        <v>234</v>
      </c>
      <c r="B4" s="9" t="s">
        <v>235</v>
      </c>
      <c r="C4" s="9" t="s">
        <v>69</v>
      </c>
      <c r="D4" s="10" t="s">
        <v>236</v>
      </c>
      <c r="E4" s="10"/>
      <c r="F4" s="10"/>
      <c r="G4" s="10" t="s">
        <v>237</v>
      </c>
      <c r="H4" s="10"/>
      <c r="I4" s="10"/>
      <c r="J4" s="10" t="s">
        <v>75</v>
      </c>
      <c r="K4" s="10" t="s">
        <v>81</v>
      </c>
    </row>
    <row r="5" s="1" customFormat="1" ht="42" customHeight="1" spans="1:11">
      <c r="A5" s="9"/>
      <c r="B5" s="9"/>
      <c r="C5" s="9"/>
      <c r="D5" s="10" t="s">
        <v>72</v>
      </c>
      <c r="E5" s="10" t="s">
        <v>73</v>
      </c>
      <c r="F5" s="10" t="s">
        <v>74</v>
      </c>
      <c r="G5" s="10" t="s">
        <v>72</v>
      </c>
      <c r="H5" s="10" t="s">
        <v>73</v>
      </c>
      <c r="I5" s="10" t="s">
        <v>74</v>
      </c>
      <c r="J5" s="10"/>
      <c r="K5" s="10"/>
    </row>
    <row r="6" s="2" customFormat="1" ht="21" customHeight="1" spans="1:11">
      <c r="A6" s="11" t="s">
        <v>82</v>
      </c>
      <c r="B6" s="12" t="s">
        <v>69</v>
      </c>
      <c r="C6" s="13">
        <f>C7+C8+C9+C10</f>
        <v>69.0641</v>
      </c>
      <c r="D6" s="13">
        <f>D7+D8+D9+D10</f>
        <v>68.084</v>
      </c>
      <c r="E6" s="13">
        <f t="shared" ref="E6:K6" si="0">E7+E8+E9+E10</f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</row>
    <row r="7" s="2" customFormat="1" ht="21" customHeight="1" spans="1:11">
      <c r="A7" s="14" t="s">
        <v>238</v>
      </c>
      <c r="B7" s="15" t="s">
        <v>239</v>
      </c>
      <c r="C7" s="16">
        <v>0.504</v>
      </c>
      <c r="D7" s="16">
        <v>0.504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="2" customFormat="1" ht="21" customHeight="1" spans="1:11">
      <c r="A8" s="14" t="s">
        <v>238</v>
      </c>
      <c r="B8" s="15" t="s">
        <v>240</v>
      </c>
      <c r="C8" s="16">
        <v>30.8528</v>
      </c>
      <c r="D8" s="16">
        <v>31.58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="1" customFormat="1" ht="30.75" customHeight="1" spans="1:11">
      <c r="A9" s="14" t="s">
        <v>238</v>
      </c>
      <c r="B9" s="15" t="s">
        <v>241</v>
      </c>
      <c r="C9" s="16">
        <v>30</v>
      </c>
      <c r="D9" s="16">
        <v>30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</row>
    <row r="10" s="1" customFormat="1" ht="30.75" customHeight="1" spans="1:11">
      <c r="A10" s="14" t="s">
        <v>238</v>
      </c>
      <c r="B10" s="15" t="s">
        <v>242</v>
      </c>
      <c r="C10" s="16">
        <v>7.7073</v>
      </c>
      <c r="D10" s="16">
        <v>6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="1" customFormat="1" ht="30.75" customHeight="1" spans="1:11">
      <c r="A11" s="17"/>
      <c r="B11" s="17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30.75" customHeight="1" spans="1:11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</row>
    <row r="13" s="1" customFormat="1" ht="30.75" customHeight="1" spans="1:11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</row>
    <row r="14" s="1" customFormat="1" ht="30.75" customHeight="1" spans="1:11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</row>
    <row r="15" s="1" customFormat="1" ht="30.75" customHeight="1" spans="1:11">
      <c r="A15" s="17"/>
      <c r="B15" s="17"/>
      <c r="C15" s="18"/>
      <c r="D15" s="18"/>
      <c r="E15" s="18"/>
      <c r="F15" s="18"/>
      <c r="G15" s="18"/>
      <c r="H15" s="18"/>
      <c r="I15" s="18"/>
      <c r="J15" s="18"/>
      <c r="K15" s="18"/>
    </row>
    <row r="16" s="1" customFormat="1" ht="30.75" customHeight="1" spans="1:11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</row>
    <row r="17" s="1" customFormat="1" ht="30.75" customHeight="1" spans="1:11">
      <c r="A17" s="19"/>
      <c r="B17" s="19"/>
      <c r="C17" s="20"/>
      <c r="D17" s="20"/>
      <c r="E17" s="20"/>
      <c r="F17" s="20"/>
      <c r="G17" s="20"/>
      <c r="H17" s="20"/>
      <c r="I17" s="20"/>
      <c r="J17" s="20"/>
      <c r="K17" s="20"/>
    </row>
    <row r="18" s="1" customFormat="1" ht="30.75" customHeight="1" spans="1:11">
      <c r="A18" s="17"/>
      <c r="B18" s="17"/>
      <c r="C18" s="18"/>
      <c r="D18" s="18"/>
      <c r="E18" s="18"/>
      <c r="F18" s="18"/>
      <c r="G18" s="18"/>
      <c r="H18" s="18"/>
      <c r="I18" s="18"/>
      <c r="J18" s="18"/>
      <c r="K18" s="18"/>
    </row>
    <row r="19" s="1" customFormat="1" ht="30.75" customHeight="1" spans="1:11">
      <c r="A19" s="17"/>
      <c r="B19" s="17"/>
      <c r="C19" s="18"/>
      <c r="D19" s="18"/>
      <c r="E19" s="18"/>
      <c r="F19" s="18"/>
      <c r="G19" s="18"/>
      <c r="H19" s="18"/>
      <c r="I19" s="18"/>
      <c r="J19" s="18"/>
      <c r="K19" s="18"/>
    </row>
    <row r="20" s="1" customFormat="1" ht="30.75" customHeight="1" spans="1:11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</row>
    <row r="21" s="1" customFormat="1" ht="30.75" customHeight="1" spans="1:11">
      <c r="A21" s="17"/>
      <c r="B21" s="17"/>
      <c r="C21" s="18"/>
      <c r="D21" s="18"/>
      <c r="E21" s="18"/>
      <c r="F21" s="18"/>
      <c r="G21" s="18"/>
      <c r="H21" s="18"/>
      <c r="I21" s="18"/>
      <c r="J21" s="18"/>
      <c r="K21" s="18"/>
    </row>
    <row r="22" s="1" customFormat="1" ht="30.75" customHeight="1" spans="1:11">
      <c r="A22" s="17"/>
      <c r="B22" s="17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30.75" customHeight="1" spans="1:11">
      <c r="A23" s="19"/>
      <c r="B23" s="19"/>
      <c r="C23" s="20"/>
      <c r="D23" s="20"/>
      <c r="E23" s="20"/>
      <c r="F23" s="20"/>
      <c r="G23" s="20"/>
      <c r="H23" s="20"/>
      <c r="I23" s="20"/>
      <c r="J23" s="20"/>
      <c r="K23" s="20"/>
    </row>
    <row r="24" s="1" customFormat="1" ht="30.75" customHeight="1" spans="1:11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</row>
    <row r="25" s="1" customFormat="1" ht="30.75" customHeight="1" spans="1:11">
      <c r="A25" s="17"/>
      <c r="B25" s="17"/>
      <c r="C25" s="18"/>
      <c r="D25" s="18"/>
      <c r="E25" s="18"/>
      <c r="F25" s="18"/>
      <c r="G25" s="18"/>
      <c r="H25" s="18"/>
      <c r="I25" s="18"/>
      <c r="J25" s="18"/>
      <c r="K25" s="18"/>
    </row>
    <row r="26" s="1" customFormat="1" ht="30.75" customHeight="1" spans="1:11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</row>
    <row r="27" s="1" customFormat="1" ht="30.75" customHeight="1" spans="1:11">
      <c r="A27" s="17"/>
      <c r="B27" s="17"/>
      <c r="C27" s="18"/>
      <c r="D27" s="18"/>
      <c r="E27" s="18"/>
      <c r="F27" s="18"/>
      <c r="G27" s="18"/>
      <c r="H27" s="18"/>
      <c r="I27" s="18"/>
      <c r="J27" s="18"/>
      <c r="K27" s="18"/>
    </row>
    <row r="28" s="1" customFormat="1" ht="30.75" customHeight="1" spans="1:11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</row>
    <row r="29" s="1" customFormat="1" ht="30.75" customHeight="1" spans="1:11">
      <c r="A29" s="19"/>
      <c r="B29" s="19"/>
      <c r="C29" s="20"/>
      <c r="D29" s="20"/>
      <c r="E29" s="20"/>
      <c r="F29" s="20"/>
      <c r="G29" s="20"/>
      <c r="H29" s="20"/>
      <c r="I29" s="20"/>
      <c r="J29" s="20"/>
      <c r="K29" s="20"/>
    </row>
    <row r="30" s="1" customFormat="1" ht="30.75" customHeight="1" spans="1:11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</row>
    <row r="31" s="1" customFormat="1" ht="30.75" customHeight="1" spans="1:11">
      <c r="A31" s="17"/>
      <c r="B31" s="17"/>
      <c r="C31" s="18"/>
      <c r="D31" s="18"/>
      <c r="E31" s="18"/>
      <c r="F31" s="18"/>
      <c r="G31" s="18"/>
      <c r="H31" s="18"/>
      <c r="I31" s="18"/>
      <c r="J31" s="18"/>
      <c r="K31" s="18"/>
    </row>
    <row r="32" s="1" customFormat="1" ht="30.75" customHeight="1" spans="1:11">
      <c r="A32" s="19"/>
      <c r="B32" s="19"/>
      <c r="C32" s="20"/>
      <c r="D32" s="20"/>
      <c r="E32" s="20"/>
      <c r="F32" s="20"/>
      <c r="G32" s="20"/>
      <c r="H32" s="20"/>
      <c r="I32" s="20"/>
      <c r="J32" s="20"/>
      <c r="K32" s="20"/>
    </row>
    <row r="33" s="1" customFormat="1" ht="30.75" customHeight="1" spans="1:11">
      <c r="A33" s="17"/>
      <c r="B33" s="17"/>
      <c r="C33" s="18"/>
      <c r="D33" s="18"/>
      <c r="E33" s="18"/>
      <c r="F33" s="18"/>
      <c r="G33" s="18"/>
      <c r="H33" s="18"/>
      <c r="I33" s="18"/>
      <c r="J33" s="18"/>
      <c r="K33" s="18"/>
    </row>
    <row r="34" s="1" customFormat="1" ht="30.75" customHeight="1" spans="1:11">
      <c r="A34" s="17"/>
      <c r="B34" s="17"/>
      <c r="C34" s="18"/>
      <c r="D34" s="18"/>
      <c r="E34" s="18"/>
      <c r="F34" s="18"/>
      <c r="G34" s="18"/>
      <c r="H34" s="18"/>
      <c r="I34" s="18"/>
      <c r="J34" s="18"/>
      <c r="K34" s="18"/>
    </row>
    <row r="35" s="1" customFormat="1" ht="30.75" customHeight="1" spans="1:11">
      <c r="A35" s="19"/>
      <c r="B35" s="19"/>
      <c r="C35" s="20"/>
      <c r="D35" s="20"/>
      <c r="E35" s="20"/>
      <c r="F35" s="20"/>
      <c r="G35" s="20"/>
      <c r="H35" s="20"/>
      <c r="I35" s="20"/>
      <c r="J35" s="20"/>
      <c r="K35" s="20"/>
    </row>
    <row r="36" s="1" customFormat="1" ht="30.75" customHeight="1" spans="1:11">
      <c r="A36" s="17"/>
      <c r="B36" s="17"/>
      <c r="C36" s="18"/>
      <c r="D36" s="18"/>
      <c r="E36" s="18"/>
      <c r="F36" s="18"/>
      <c r="G36" s="18"/>
      <c r="H36" s="18"/>
      <c r="I36" s="18"/>
      <c r="J36" s="18"/>
      <c r="K36" s="18"/>
    </row>
    <row r="37" s="1" customFormat="1" ht="30.75" customHeight="1" spans="1:11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</row>
    <row r="38" s="1" customFormat="1" ht="30.75" customHeight="1" spans="1:11">
      <c r="A38" s="19"/>
      <c r="B38" s="19"/>
      <c r="C38" s="20"/>
      <c r="D38" s="20"/>
      <c r="E38" s="20"/>
      <c r="F38" s="20"/>
      <c r="G38" s="20"/>
      <c r="H38" s="20"/>
      <c r="I38" s="20"/>
      <c r="J38" s="20"/>
      <c r="K38" s="20"/>
    </row>
    <row r="39" s="1" customFormat="1" ht="30.75" customHeight="1" spans="1:11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</row>
    <row r="40" s="1" customFormat="1" ht="30.75" customHeight="1" spans="1:11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</row>
    <row r="41" s="1" customFormat="1" ht="30.75" customHeight="1" spans="1:11">
      <c r="A41" s="19"/>
      <c r="B41" s="19"/>
      <c r="C41" s="20"/>
      <c r="D41" s="20"/>
      <c r="E41" s="20"/>
      <c r="F41" s="20"/>
      <c r="G41" s="20"/>
      <c r="H41" s="20"/>
      <c r="I41" s="20"/>
      <c r="J41" s="20"/>
      <c r="K41" s="20"/>
    </row>
    <row r="42" s="1" customFormat="1" ht="30.75" customHeight="1" spans="1:11">
      <c r="A42" s="17"/>
      <c r="B42" s="17"/>
      <c r="C42" s="18"/>
      <c r="D42" s="18"/>
      <c r="E42" s="18"/>
      <c r="F42" s="18"/>
      <c r="G42" s="18"/>
      <c r="H42" s="18"/>
      <c r="I42" s="18"/>
      <c r="J42" s="18"/>
      <c r="K42" s="18"/>
    </row>
    <row r="43" s="1" customFormat="1" ht="30.75" customHeight="1" spans="1:11">
      <c r="A43" s="17"/>
      <c r="B43" s="17"/>
      <c r="C43" s="18"/>
      <c r="D43" s="18"/>
      <c r="E43" s="18"/>
      <c r="F43" s="18"/>
      <c r="G43" s="18"/>
      <c r="H43" s="18"/>
      <c r="I43" s="18"/>
      <c r="J43" s="18"/>
      <c r="K43" s="18"/>
    </row>
    <row r="44" s="1" customFormat="1" ht="30.75" customHeight="1" spans="1:11">
      <c r="A44" s="19"/>
      <c r="B44" s="19"/>
      <c r="C44" s="20"/>
      <c r="D44" s="20"/>
      <c r="E44" s="20"/>
      <c r="F44" s="20"/>
      <c r="G44" s="20"/>
      <c r="H44" s="20"/>
      <c r="I44" s="20"/>
      <c r="J44" s="20"/>
      <c r="K44" s="20"/>
    </row>
    <row r="45" s="1" customFormat="1" ht="30.75" customHeight="1" spans="1:1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</row>
    <row r="46" s="1" customFormat="1" ht="30.75" customHeight="1" spans="1:11">
      <c r="A46" s="17"/>
      <c r="B46" s="17"/>
      <c r="C46" s="18"/>
      <c r="D46" s="18"/>
      <c r="E46" s="18"/>
      <c r="F46" s="18"/>
      <c r="G46" s="18"/>
      <c r="H46" s="18"/>
      <c r="I46" s="18"/>
      <c r="J46" s="18"/>
      <c r="K46" s="18"/>
    </row>
    <row r="47" s="1" customFormat="1" ht="30.75" customHeight="1" spans="1:11">
      <c r="A47" s="19"/>
      <c r="B47" s="19"/>
      <c r="C47" s="20"/>
      <c r="D47" s="20"/>
      <c r="E47" s="20"/>
      <c r="F47" s="20"/>
      <c r="G47" s="20"/>
      <c r="H47" s="20"/>
      <c r="I47" s="20"/>
      <c r="J47" s="20"/>
      <c r="K47" s="20"/>
    </row>
    <row r="48" s="1" customFormat="1" ht="30.75" customHeight="1" spans="1:11">
      <c r="A48" s="17"/>
      <c r="B48" s="17"/>
      <c r="C48" s="18"/>
      <c r="D48" s="18"/>
      <c r="E48" s="18"/>
      <c r="F48" s="18"/>
      <c r="G48" s="18"/>
      <c r="H48" s="18"/>
      <c r="I48" s="18"/>
      <c r="J48" s="18"/>
      <c r="K48" s="18"/>
    </row>
    <row r="49" s="1" customFormat="1" ht="30.75" customHeight="1" spans="1:11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</row>
    <row r="51" s="1" customFormat="1" ht="21" customHeight="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="1" customFormat="1" ht="21" customHeight="1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="1" customFormat="1" ht="21" customHeight="1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="1" customFormat="1" ht="21" customHeight="1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="1" customFormat="1" ht="21" customHeight="1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="1" customFormat="1" ht="21" customHeight="1" spans="1:1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="1" customFormat="1" ht="21" customHeight="1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="1" customFormat="1" ht="21" customHeight="1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="1" customFormat="1" ht="21" customHeight="1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="1" customFormat="1" ht="21" customHeight="1" spans="1:1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="1" customFormat="1" ht="12.75" customHeight="1" spans="1:1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</sheetData>
  <mergeCells count="8">
    <mergeCell ref="A2:K2"/>
    <mergeCell ref="D4:F4"/>
    <mergeCell ref="G4:I4"/>
    <mergeCell ref="A4:A5"/>
    <mergeCell ref="B4:B5"/>
    <mergeCell ref="C4:C5"/>
    <mergeCell ref="J4:J5"/>
    <mergeCell ref="K4:K5"/>
  </mergeCells>
  <pageMargins left="1.062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G19" sqref="G19"/>
    </sheetView>
  </sheetViews>
  <sheetFormatPr defaultColWidth="8.88888888888889" defaultRowHeight="13.2" outlineLevelCol="3"/>
  <cols>
    <col min="1" max="1" width="34.287037037037" style="1" customWidth="1"/>
    <col min="2" max="2" width="21.4259259259259" style="1" customWidth="1"/>
    <col min="3" max="3" width="34.287037037037" style="1" customWidth="1"/>
    <col min="4" max="4" width="21.4259259259259" style="1" customWidth="1"/>
    <col min="5" max="5" width="8" style="1" customWidth="1"/>
    <col min="6" max="16384" width="8.88888888888889" style="1"/>
  </cols>
  <sheetData>
    <row r="1" s="1" customFormat="1" ht="14.4" customHeight="1" spans="1:4">
      <c r="A1" s="104" t="s">
        <v>3</v>
      </c>
      <c r="B1" s="105"/>
      <c r="C1" s="57"/>
      <c r="D1" s="57"/>
    </row>
    <row r="2" s="1" customFormat="1" ht="22.5" customHeight="1" spans="1:4">
      <c r="A2" s="5" t="s">
        <v>4</v>
      </c>
      <c r="B2" s="58"/>
      <c r="C2" s="58"/>
      <c r="D2" s="58"/>
    </row>
    <row r="3" s="1" customFormat="1" ht="14.25" customHeight="1" spans="1:4">
      <c r="A3" s="23" t="s">
        <v>21</v>
      </c>
      <c r="B3" s="7"/>
      <c r="C3" s="106"/>
      <c r="D3" s="22" t="s">
        <v>22</v>
      </c>
    </row>
    <row r="4" s="1" customFormat="1" ht="14.25" customHeight="1" spans="1:4">
      <c r="A4" s="107" t="s">
        <v>23</v>
      </c>
      <c r="B4" s="107"/>
      <c r="C4" s="107" t="s">
        <v>24</v>
      </c>
      <c r="D4" s="107"/>
    </row>
    <row r="5" s="1" customFormat="1" ht="14.25" customHeight="1" spans="1:4">
      <c r="A5" s="108" t="s">
        <v>25</v>
      </c>
      <c r="B5" s="108" t="s">
        <v>26</v>
      </c>
      <c r="C5" s="107" t="s">
        <v>25</v>
      </c>
      <c r="D5" s="107" t="s">
        <v>26</v>
      </c>
    </row>
    <row r="6" s="1" customFormat="1" ht="14.25" customHeight="1" spans="1:4">
      <c r="A6" s="109" t="s">
        <v>27</v>
      </c>
      <c r="B6" s="109">
        <v>870.5</v>
      </c>
      <c r="C6" s="109" t="s">
        <v>28</v>
      </c>
      <c r="D6" s="110">
        <v>817.9</v>
      </c>
    </row>
    <row r="7" s="1" customFormat="1" ht="14.25" customHeight="1" spans="1:4">
      <c r="A7" s="109" t="s">
        <v>29</v>
      </c>
      <c r="B7" s="109"/>
      <c r="C7" s="109" t="s">
        <v>30</v>
      </c>
      <c r="D7" s="111"/>
    </row>
    <row r="8" s="1" customFormat="1" ht="14.25" customHeight="1" spans="1:4">
      <c r="A8" s="109" t="s">
        <v>31</v>
      </c>
      <c r="B8" s="109"/>
      <c r="C8" s="109" t="s">
        <v>32</v>
      </c>
      <c r="D8" s="111"/>
    </row>
    <row r="9" s="1" customFormat="1" ht="14.25" customHeight="1" spans="1:4">
      <c r="A9" s="109" t="s">
        <v>33</v>
      </c>
      <c r="B9" s="109"/>
      <c r="C9" s="109" t="s">
        <v>34</v>
      </c>
      <c r="D9" s="111"/>
    </row>
    <row r="10" s="1" customFormat="1" ht="14.25" customHeight="1" spans="1:4">
      <c r="A10" s="109" t="s">
        <v>35</v>
      </c>
      <c r="B10" s="109"/>
      <c r="C10" s="109" t="s">
        <v>36</v>
      </c>
      <c r="D10" s="111"/>
    </row>
    <row r="11" s="1" customFormat="1" ht="14.25" customHeight="1" spans="1:4">
      <c r="A11" s="109" t="s">
        <v>37</v>
      </c>
      <c r="B11" s="109"/>
      <c r="C11" s="109" t="s">
        <v>38</v>
      </c>
      <c r="D11" s="111"/>
    </row>
    <row r="12" s="1" customFormat="1" ht="14.25" customHeight="1" spans="1:4">
      <c r="A12" s="109" t="s">
        <v>39</v>
      </c>
      <c r="B12" s="109"/>
      <c r="C12" s="109" t="s">
        <v>40</v>
      </c>
      <c r="D12" s="111"/>
    </row>
    <row r="13" s="1" customFormat="1" ht="14.25" customHeight="1" spans="1:4">
      <c r="A13" s="109" t="s">
        <v>41</v>
      </c>
      <c r="B13" s="109"/>
      <c r="C13" s="109" t="s">
        <v>42</v>
      </c>
      <c r="D13" s="111"/>
    </row>
    <row r="14" s="1" customFormat="1" ht="14.25" customHeight="1" spans="1:4">
      <c r="A14" s="109" t="s">
        <v>43</v>
      </c>
      <c r="B14" s="109"/>
      <c r="C14" s="109" t="s">
        <v>44</v>
      </c>
      <c r="D14" s="110">
        <v>52.6</v>
      </c>
    </row>
    <row r="15" s="1" customFormat="1" ht="14.25" customHeight="1" spans="1:4">
      <c r="A15" s="109"/>
      <c r="B15" s="109"/>
      <c r="C15" s="109" t="s">
        <v>45</v>
      </c>
      <c r="D15" s="111"/>
    </row>
    <row r="16" s="1" customFormat="1" ht="14.25" customHeight="1" spans="1:4">
      <c r="A16" s="109"/>
      <c r="B16" s="109"/>
      <c r="C16" s="109" t="s">
        <v>46</v>
      </c>
      <c r="D16" s="111"/>
    </row>
    <row r="17" s="1" customFormat="1" ht="14.25" customHeight="1" spans="1:4">
      <c r="A17" s="109"/>
      <c r="B17" s="109"/>
      <c r="C17" s="109" t="s">
        <v>47</v>
      </c>
      <c r="D17" s="111"/>
    </row>
    <row r="18" s="1" customFormat="1" ht="14.25" customHeight="1" spans="1:4">
      <c r="A18" s="109"/>
      <c r="B18" s="109"/>
      <c r="C18" s="109" t="s">
        <v>48</v>
      </c>
      <c r="D18" s="111"/>
    </row>
    <row r="19" s="1" customFormat="1" ht="14.25" customHeight="1" spans="1:4">
      <c r="A19" s="109"/>
      <c r="B19" s="109"/>
      <c r="C19" s="109" t="s">
        <v>49</v>
      </c>
      <c r="D19" s="111"/>
    </row>
    <row r="20" s="1" customFormat="1" ht="14.25" customHeight="1" spans="1:4">
      <c r="A20" s="109"/>
      <c r="B20" s="109"/>
      <c r="C20" s="109" t="s">
        <v>50</v>
      </c>
      <c r="D20" s="111"/>
    </row>
    <row r="21" s="1" customFormat="1" ht="14.25" customHeight="1" spans="1:4">
      <c r="A21" s="109"/>
      <c r="B21" s="109"/>
      <c r="C21" s="109" t="s">
        <v>51</v>
      </c>
      <c r="D21" s="111"/>
    </row>
    <row r="22" s="1" customFormat="1" ht="14.25" customHeight="1" spans="1:4">
      <c r="A22" s="109"/>
      <c r="B22" s="109"/>
      <c r="C22" s="109" t="s">
        <v>52</v>
      </c>
      <c r="D22" s="111"/>
    </row>
    <row r="23" s="1" customFormat="1" ht="14.25" customHeight="1" spans="1:4">
      <c r="A23" s="109"/>
      <c r="B23" s="109"/>
      <c r="C23" s="109" t="s">
        <v>53</v>
      </c>
      <c r="D23" s="111"/>
    </row>
    <row r="24" s="1" customFormat="1" ht="14.25" customHeight="1" spans="1:4">
      <c r="A24" s="109"/>
      <c r="B24" s="109"/>
      <c r="C24" s="109" t="s">
        <v>54</v>
      </c>
      <c r="D24" s="111"/>
    </row>
    <row r="25" s="1" customFormat="1" ht="14.25" customHeight="1" spans="1:4">
      <c r="A25" s="109"/>
      <c r="B25" s="109"/>
      <c r="C25" s="109" t="s">
        <v>55</v>
      </c>
      <c r="D25" s="111"/>
    </row>
    <row r="26" s="1" customFormat="1" ht="14.25" customHeight="1" spans="1:4">
      <c r="A26" s="109"/>
      <c r="B26" s="109"/>
      <c r="C26" s="109" t="s">
        <v>56</v>
      </c>
      <c r="D26" s="111"/>
    </row>
    <row r="27" s="1" customFormat="1" ht="14.25" customHeight="1" spans="1:4">
      <c r="A27" s="109"/>
      <c r="B27" s="109"/>
      <c r="C27" s="109" t="s">
        <v>57</v>
      </c>
      <c r="D27" s="111"/>
    </row>
    <row r="28" s="1" customFormat="1" ht="14.25" customHeight="1" spans="1:4">
      <c r="A28" s="109"/>
      <c r="B28" s="109"/>
      <c r="C28" s="109" t="s">
        <v>58</v>
      </c>
      <c r="D28" s="111"/>
    </row>
    <row r="29" s="1" customFormat="1" ht="14.25" customHeight="1" spans="1:4">
      <c r="A29" s="109"/>
      <c r="B29" s="109"/>
      <c r="C29" s="109" t="s">
        <v>59</v>
      </c>
      <c r="D29" s="111"/>
    </row>
    <row r="30" s="1" customFormat="1" ht="14.25" customHeight="1" spans="1:4">
      <c r="A30" s="109"/>
      <c r="B30" s="109"/>
      <c r="C30" s="109"/>
      <c r="D30" s="111"/>
    </row>
    <row r="31" s="1" customFormat="1" ht="14.25" customHeight="1" spans="1:4">
      <c r="A31" s="109" t="s">
        <v>60</v>
      </c>
      <c r="B31" s="109">
        <v>870.5</v>
      </c>
      <c r="C31" s="109" t="s">
        <v>61</v>
      </c>
      <c r="D31" s="109">
        <f>D6+D14</f>
        <v>870.5</v>
      </c>
    </row>
    <row r="32" s="1" customFormat="1" ht="14.25" customHeight="1" spans="1:4">
      <c r="A32" s="109" t="s">
        <v>62</v>
      </c>
      <c r="B32" s="109">
        <v>0</v>
      </c>
      <c r="C32" s="109" t="s">
        <v>63</v>
      </c>
      <c r="D32" s="109">
        <v>0</v>
      </c>
    </row>
    <row r="33" s="1" customFormat="1" ht="14.25" customHeight="1" spans="1:4">
      <c r="A33" s="109" t="s">
        <v>64</v>
      </c>
      <c r="B33" s="109">
        <v>870.5</v>
      </c>
      <c r="C33" s="109" t="s">
        <v>65</v>
      </c>
      <c r="D33" s="109">
        <v>870.5</v>
      </c>
    </row>
    <row r="34" s="1" customFormat="1" ht="14.25" customHeight="1" spans="1:4">
      <c r="A34" s="106" t="s">
        <v>66</v>
      </c>
      <c r="B34" s="106"/>
      <c r="C34" s="106"/>
      <c r="D34" s="106"/>
    </row>
  </sheetData>
  <mergeCells count="4">
    <mergeCell ref="A2:D2"/>
    <mergeCell ref="A4:B4"/>
    <mergeCell ref="C4:D4"/>
    <mergeCell ref="A34:D34"/>
  </mergeCells>
  <pageMargins left="1.49583333333333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H9" sqref="H9"/>
    </sheetView>
  </sheetViews>
  <sheetFormatPr defaultColWidth="8.88888888888889" defaultRowHeight="13.2"/>
  <cols>
    <col min="1" max="1" width="10.8518518518519" style="1" customWidth="1"/>
    <col min="2" max="2" width="20.4259259259259" style="1" customWidth="1"/>
    <col min="3" max="4" width="7.14814814814815" style="77" customWidth="1"/>
    <col min="5" max="5" width="10.7777777777778" style="1" customWidth="1"/>
    <col min="6" max="6" width="7.14814814814815" style="1" customWidth="1"/>
    <col min="7" max="7" width="8.88888888888889" style="1" hidden="1" customWidth="1"/>
    <col min="8" max="13" width="7.14814814814815" style="1" customWidth="1"/>
    <col min="14" max="14" width="7.14814814814815" style="77" customWidth="1"/>
    <col min="15" max="16" width="7.14814814814815" style="1" customWidth="1"/>
    <col min="17" max="17" width="8.88888888888889" style="1" hidden="1" customWidth="1"/>
    <col min="18" max="19" width="7.14814814814815" style="1" customWidth="1"/>
    <col min="20" max="20" width="8" style="1" customWidth="1"/>
    <col min="21" max="16384" width="8.88888888888889" style="1"/>
  </cols>
  <sheetData>
    <row r="1" s="1" customFormat="1" ht="21" customHeight="1" spans="1:19">
      <c r="A1" s="3" t="s">
        <v>5</v>
      </c>
      <c r="B1" s="78"/>
      <c r="C1" s="79"/>
      <c r="D1" s="79"/>
      <c r="E1" s="80"/>
      <c r="F1" s="80"/>
      <c r="G1" s="80"/>
      <c r="H1" s="80"/>
      <c r="I1" s="80"/>
      <c r="J1" s="80"/>
      <c r="K1" s="80"/>
      <c r="L1" s="80"/>
      <c r="M1" s="80"/>
      <c r="N1" s="79"/>
      <c r="O1" s="80"/>
      <c r="P1" s="80"/>
      <c r="Q1" s="80"/>
      <c r="R1" s="80"/>
      <c r="S1" s="80"/>
    </row>
    <row r="2" s="1" customFormat="1" ht="38.25" customHeight="1" spans="1:19">
      <c r="A2" s="5" t="s">
        <v>6</v>
      </c>
      <c r="B2" s="81"/>
      <c r="C2" s="82"/>
      <c r="D2" s="82"/>
      <c r="E2" s="5"/>
      <c r="F2" s="5"/>
      <c r="G2" s="5"/>
      <c r="H2" s="5"/>
      <c r="I2" s="5"/>
      <c r="J2" s="5"/>
      <c r="K2" s="5"/>
      <c r="L2" s="5"/>
      <c r="M2" s="5"/>
      <c r="N2" s="82"/>
      <c r="O2" s="5"/>
      <c r="P2" s="5"/>
      <c r="Q2" s="5"/>
      <c r="R2" s="5"/>
      <c r="S2" s="5"/>
    </row>
    <row r="3" s="1" customFormat="1" ht="21" customHeight="1" spans="1:19">
      <c r="A3" s="23" t="s">
        <v>21</v>
      </c>
      <c r="B3" s="83"/>
      <c r="C3" s="84"/>
      <c r="D3" s="84"/>
      <c r="E3" s="22"/>
      <c r="F3" s="22"/>
      <c r="G3" s="22"/>
      <c r="H3" s="22"/>
      <c r="I3" s="22"/>
      <c r="J3" s="22"/>
      <c r="K3" s="22"/>
      <c r="L3" s="22"/>
      <c r="M3" s="22"/>
      <c r="N3" s="84"/>
      <c r="O3" s="22"/>
      <c r="P3" s="22"/>
      <c r="Q3" s="7"/>
      <c r="R3" s="22"/>
      <c r="S3" s="22" t="s">
        <v>22</v>
      </c>
    </row>
    <row r="4" s="1" customFormat="1" ht="21" customHeight="1" spans="1:19">
      <c r="A4" s="10" t="s">
        <v>67</v>
      </c>
      <c r="B4" s="10" t="s">
        <v>68</v>
      </c>
      <c r="C4" s="85" t="s">
        <v>69</v>
      </c>
      <c r="D4" s="85" t="s">
        <v>70</v>
      </c>
      <c r="E4" s="86"/>
      <c r="F4" s="86"/>
      <c r="G4" s="86"/>
      <c r="H4" s="86"/>
      <c r="I4" s="86"/>
      <c r="J4" s="86"/>
      <c r="K4" s="86"/>
      <c r="L4" s="86"/>
      <c r="M4" s="86"/>
      <c r="N4" s="85" t="s">
        <v>62</v>
      </c>
      <c r="O4" s="86"/>
      <c r="P4" s="86"/>
      <c r="Q4" s="86"/>
      <c r="R4" s="86"/>
      <c r="S4" s="86"/>
    </row>
    <row r="5" s="1" customFormat="1" ht="43.5" customHeight="1" spans="1:19">
      <c r="A5" s="10"/>
      <c r="B5" s="10"/>
      <c r="C5" s="87"/>
      <c r="D5" s="87" t="s">
        <v>71</v>
      </c>
      <c r="E5" s="88" t="s">
        <v>72</v>
      </c>
      <c r="F5" s="88" t="s">
        <v>73</v>
      </c>
      <c r="G5" s="88" t="s">
        <v>74</v>
      </c>
      <c r="H5" s="88" t="s">
        <v>75</v>
      </c>
      <c r="I5" s="10" t="s">
        <v>76</v>
      </c>
      <c r="J5" s="10" t="s">
        <v>77</v>
      </c>
      <c r="K5" s="10" t="s">
        <v>78</v>
      </c>
      <c r="L5" s="10" t="s">
        <v>79</v>
      </c>
      <c r="M5" s="10" t="s">
        <v>80</v>
      </c>
      <c r="N5" s="102" t="s">
        <v>71</v>
      </c>
      <c r="O5" s="10" t="s">
        <v>72</v>
      </c>
      <c r="P5" s="10" t="s">
        <v>73</v>
      </c>
      <c r="Q5" s="10" t="s">
        <v>74</v>
      </c>
      <c r="R5" s="10" t="s">
        <v>75</v>
      </c>
      <c r="S5" s="10" t="s">
        <v>81</v>
      </c>
    </row>
    <row r="6" s="2" customFormat="1" ht="21" customHeight="1" spans="1:19">
      <c r="A6" s="12" t="s">
        <v>82</v>
      </c>
      <c r="B6" s="12" t="s">
        <v>69</v>
      </c>
      <c r="C6" s="89">
        <v>870.5</v>
      </c>
      <c r="D6" s="90">
        <v>870.5</v>
      </c>
      <c r="E6" s="90">
        <v>870.5</v>
      </c>
      <c r="F6" s="91">
        <v>0</v>
      </c>
      <c r="G6" s="91">
        <v>0</v>
      </c>
      <c r="H6" s="92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f t="shared" ref="N6:S6" si="0">0</f>
        <v>0</v>
      </c>
      <c r="O6" s="69">
        <f t="shared" si="0"/>
        <v>0</v>
      </c>
      <c r="P6" s="69">
        <f t="shared" si="0"/>
        <v>0</v>
      </c>
      <c r="Q6" s="69">
        <f t="shared" si="0"/>
        <v>0</v>
      </c>
      <c r="R6" s="69">
        <f t="shared" si="0"/>
        <v>0</v>
      </c>
      <c r="S6" s="69">
        <f t="shared" si="0"/>
        <v>0</v>
      </c>
    </row>
    <row r="7" s="2" customFormat="1" ht="21" customHeight="1" spans="1:19">
      <c r="A7" s="12" t="s">
        <v>83</v>
      </c>
      <c r="B7" s="12" t="s">
        <v>84</v>
      </c>
      <c r="C7" s="93">
        <v>870.5</v>
      </c>
      <c r="D7" s="94">
        <v>870.5</v>
      </c>
      <c r="E7" s="94">
        <v>870.5</v>
      </c>
      <c r="F7" s="95">
        <v>0</v>
      </c>
      <c r="G7" s="95">
        <v>0</v>
      </c>
      <c r="H7" s="96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f t="shared" ref="N7:S7" si="1">0</f>
        <v>0</v>
      </c>
      <c r="O7" s="69">
        <f t="shared" si="1"/>
        <v>0</v>
      </c>
      <c r="P7" s="69">
        <f t="shared" si="1"/>
        <v>0</v>
      </c>
      <c r="Q7" s="69">
        <f t="shared" si="1"/>
        <v>0</v>
      </c>
      <c r="R7" s="69">
        <f t="shared" si="1"/>
        <v>0</v>
      </c>
      <c r="S7" s="69">
        <f t="shared" si="1"/>
        <v>0</v>
      </c>
    </row>
    <row r="8" s="2" customFormat="1" ht="21" customHeight="1" spans="1:19">
      <c r="A8" s="15" t="s">
        <v>85</v>
      </c>
      <c r="B8" s="15" t="s">
        <v>86</v>
      </c>
      <c r="C8" s="97">
        <v>870.5</v>
      </c>
      <c r="D8" s="98">
        <v>870.5</v>
      </c>
      <c r="E8" s="98">
        <v>870.5</v>
      </c>
      <c r="F8" s="99">
        <v>0</v>
      </c>
      <c r="G8" s="99">
        <v>0</v>
      </c>
      <c r="H8" s="100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f t="shared" ref="N8:S8" si="2">0</f>
        <v>0</v>
      </c>
      <c r="O8" s="72">
        <f t="shared" si="2"/>
        <v>0</v>
      </c>
      <c r="P8" s="72">
        <f t="shared" si="2"/>
        <v>0</v>
      </c>
      <c r="Q8" s="72">
        <f t="shared" si="2"/>
        <v>0</v>
      </c>
      <c r="R8" s="72">
        <f t="shared" si="2"/>
        <v>0</v>
      </c>
      <c r="S8" s="72">
        <f t="shared" si="2"/>
        <v>0</v>
      </c>
    </row>
    <row r="9" s="1" customFormat="1" ht="30.75" customHeight="1" spans="1:19">
      <c r="A9" s="17"/>
      <c r="B9" s="17"/>
      <c r="C9" s="101"/>
      <c r="D9" s="101"/>
      <c r="E9" s="18"/>
      <c r="F9" s="18"/>
      <c r="G9" s="18"/>
      <c r="H9" s="18"/>
      <c r="I9" s="18"/>
      <c r="J9" s="18"/>
      <c r="K9" s="18"/>
      <c r="L9" s="18"/>
      <c r="M9" s="18"/>
      <c r="N9" s="103"/>
      <c r="O9" s="18"/>
      <c r="P9" s="18"/>
      <c r="Q9" s="18"/>
      <c r="R9" s="18"/>
      <c r="S9" s="18"/>
    </row>
    <row r="10" s="1" customFormat="1" ht="30.75" customHeight="1" spans="1:19">
      <c r="A10" s="17"/>
      <c r="B10" s="17"/>
      <c r="C10" s="101"/>
      <c r="D10" s="101"/>
      <c r="E10" s="18"/>
      <c r="F10" s="18"/>
      <c r="G10" s="18"/>
      <c r="H10" s="18"/>
      <c r="I10" s="18"/>
      <c r="J10" s="18"/>
      <c r="K10" s="18"/>
      <c r="L10" s="18"/>
      <c r="M10" s="18"/>
      <c r="N10" s="103"/>
      <c r="O10" s="18"/>
      <c r="P10" s="18"/>
      <c r="Q10" s="18"/>
      <c r="R10" s="18"/>
      <c r="S10" s="18"/>
    </row>
    <row r="11" s="1" customFormat="1" ht="30.75" customHeight="1" spans="1:19">
      <c r="A11" s="17"/>
      <c r="B11" s="17"/>
      <c r="C11" s="101"/>
      <c r="D11" s="101"/>
      <c r="E11" s="18"/>
      <c r="F11" s="18"/>
      <c r="G11" s="18"/>
      <c r="H11" s="18"/>
      <c r="I11" s="18"/>
      <c r="J11" s="18"/>
      <c r="K11" s="18"/>
      <c r="L11" s="18"/>
      <c r="M11" s="18"/>
      <c r="N11" s="103"/>
      <c r="O11" s="18"/>
      <c r="P11" s="18"/>
      <c r="Q11" s="18"/>
      <c r="R11" s="18"/>
      <c r="S11" s="18"/>
    </row>
    <row r="12" s="1" customFormat="1" ht="30.75" customHeight="1" spans="1:19">
      <c r="A12" s="17"/>
      <c r="B12" s="17"/>
      <c r="C12" s="101"/>
      <c r="D12" s="101"/>
      <c r="E12" s="18"/>
      <c r="F12" s="18"/>
      <c r="G12" s="18"/>
      <c r="H12" s="18"/>
      <c r="I12" s="18"/>
      <c r="J12" s="18"/>
      <c r="K12" s="18"/>
      <c r="L12" s="18"/>
      <c r="M12" s="18"/>
      <c r="N12" s="103"/>
      <c r="O12" s="18"/>
      <c r="P12" s="18"/>
      <c r="Q12" s="18"/>
      <c r="R12" s="18"/>
      <c r="S12" s="18"/>
    </row>
    <row r="13" s="1" customFormat="1" ht="30.75" customHeight="1" spans="1:19">
      <c r="A13" s="17"/>
      <c r="B13" s="17"/>
      <c r="C13" s="101"/>
      <c r="D13" s="101"/>
      <c r="E13" s="18"/>
      <c r="F13" s="18"/>
      <c r="G13" s="18"/>
      <c r="H13" s="18"/>
      <c r="I13" s="18"/>
      <c r="J13" s="18"/>
      <c r="K13" s="18"/>
      <c r="L13" s="18"/>
      <c r="M13" s="18"/>
      <c r="N13" s="103"/>
      <c r="O13" s="18"/>
      <c r="P13" s="18"/>
      <c r="Q13" s="18"/>
      <c r="R13" s="18"/>
      <c r="S13" s="18"/>
    </row>
    <row r="14" customFormat="1" ht="30.75" customHeight="1"/>
    <row r="15" customFormat="1" ht="30.75" customHeight="1"/>
    <row r="16" customFormat="1" ht="30.75" customHeight="1"/>
    <row r="17" customFormat="1" ht="30.75" customHeight="1"/>
    <row r="18" customFormat="1" ht="30.75" customHeight="1"/>
    <row r="19" customFormat="1" ht="30.75" customHeight="1"/>
    <row r="20" customFormat="1" ht="30.75" customHeight="1"/>
    <row r="21" customFormat="1" ht="14.4"/>
    <row r="22" customFormat="1" ht="14.4"/>
  </sheetData>
  <mergeCells count="6">
    <mergeCell ref="A2:S2"/>
    <mergeCell ref="D4:M4"/>
    <mergeCell ref="N4:S4"/>
    <mergeCell ref="A4:A5"/>
    <mergeCell ref="B4:B5"/>
    <mergeCell ref="C4:C5"/>
  </mergeCells>
  <pageMargins left="0.629861111111111" right="0.156944444444444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F14" sqref="F14"/>
    </sheetView>
  </sheetViews>
  <sheetFormatPr defaultColWidth="8.88888888888889" defaultRowHeight="13.2" outlineLevelCol="7"/>
  <cols>
    <col min="1" max="1" width="11.8518518518519" style="1" customWidth="1"/>
    <col min="2" max="2" width="30" style="1" customWidth="1"/>
    <col min="3" max="8" width="11.8518518518519" style="1" customWidth="1"/>
    <col min="9" max="9" width="8" style="1" customWidth="1"/>
    <col min="10" max="16384" width="8.88888888888889" style="1"/>
  </cols>
  <sheetData>
    <row r="1" s="1" customFormat="1" ht="21" customHeight="1" spans="1:1">
      <c r="A1" s="3" t="s">
        <v>7</v>
      </c>
    </row>
    <row r="2" s="1" customFormat="1" ht="33.75" customHeight="1" spans="1:8">
      <c r="A2" s="5" t="s">
        <v>8</v>
      </c>
      <c r="B2" s="5"/>
      <c r="C2" s="5"/>
      <c r="D2" s="5"/>
      <c r="E2" s="5"/>
      <c r="F2" s="5"/>
      <c r="G2" s="5"/>
      <c r="H2" s="5"/>
    </row>
    <row r="3" s="1" customFormat="1" ht="22.5" customHeight="1" spans="1:8">
      <c r="A3" s="23" t="s">
        <v>21</v>
      </c>
      <c r="B3" s="24"/>
      <c r="H3" s="25" t="s">
        <v>22</v>
      </c>
    </row>
    <row r="4" s="1" customFormat="1" ht="34.5" customHeight="1" spans="1:8">
      <c r="A4" s="10" t="s">
        <v>87</v>
      </c>
      <c r="B4" s="10" t="s">
        <v>88</v>
      </c>
      <c r="C4" s="10" t="s">
        <v>69</v>
      </c>
      <c r="D4" s="10" t="s">
        <v>89</v>
      </c>
      <c r="E4" s="10" t="s">
        <v>90</v>
      </c>
      <c r="F4" s="10" t="s">
        <v>91</v>
      </c>
      <c r="G4" s="10" t="s">
        <v>92</v>
      </c>
      <c r="H4" s="10" t="s">
        <v>93</v>
      </c>
    </row>
    <row r="5" s="2" customFormat="1" ht="21" customHeight="1" spans="1:8">
      <c r="A5" s="67" t="s">
        <v>82</v>
      </c>
      <c r="B5" s="67" t="s">
        <v>69</v>
      </c>
      <c r="C5" s="68">
        <f>C6+C11</f>
        <v>870.5</v>
      </c>
      <c r="D5" s="68">
        <f>D6+D11</f>
        <v>805.94</v>
      </c>
      <c r="E5" s="68">
        <f>E6+E11</f>
        <v>68.5573</v>
      </c>
      <c r="F5" s="69">
        <v>0</v>
      </c>
      <c r="G5" s="69">
        <v>0</v>
      </c>
      <c r="H5" s="69">
        <v>0</v>
      </c>
    </row>
    <row r="6" s="2" customFormat="1" ht="21" customHeight="1" spans="1:8">
      <c r="A6" s="67" t="s">
        <v>94</v>
      </c>
      <c r="B6" s="67" t="s">
        <v>95</v>
      </c>
      <c r="C6" s="68">
        <f>C7+C9</f>
        <v>817.9</v>
      </c>
      <c r="D6" s="68">
        <f>D7+D9</f>
        <v>761.05</v>
      </c>
      <c r="E6" s="68">
        <f>E7+E9</f>
        <v>60.85</v>
      </c>
      <c r="F6" s="69">
        <v>0</v>
      </c>
      <c r="G6" s="69">
        <v>0</v>
      </c>
      <c r="H6" s="69">
        <v>0</v>
      </c>
    </row>
    <row r="7" s="2" customFormat="1" ht="21" customHeight="1" spans="1:8">
      <c r="A7" s="67" t="s">
        <v>96</v>
      </c>
      <c r="B7" s="67" t="s">
        <v>97</v>
      </c>
      <c r="C7" s="68">
        <v>705.7</v>
      </c>
      <c r="D7" s="68">
        <v>678.85</v>
      </c>
      <c r="E7" s="68">
        <v>30.85</v>
      </c>
      <c r="F7" s="69">
        <v>0</v>
      </c>
      <c r="G7" s="69">
        <v>0</v>
      </c>
      <c r="H7" s="69">
        <v>0</v>
      </c>
    </row>
    <row r="8" s="2" customFormat="1" ht="21" customHeight="1" spans="1:8">
      <c r="A8" s="70" t="s">
        <v>98</v>
      </c>
      <c r="B8" s="70" t="s">
        <v>99</v>
      </c>
      <c r="C8" s="71">
        <v>705.7</v>
      </c>
      <c r="D8" s="71">
        <v>678.85</v>
      </c>
      <c r="E8" s="71">
        <v>30.85</v>
      </c>
      <c r="F8" s="72">
        <v>0</v>
      </c>
      <c r="G8" s="72">
        <v>0</v>
      </c>
      <c r="H8" s="72">
        <v>0</v>
      </c>
    </row>
    <row r="9" s="1" customFormat="1" ht="28.5" customHeight="1" spans="1:8">
      <c r="A9" s="67" t="s">
        <v>100</v>
      </c>
      <c r="B9" s="67" t="s">
        <v>101</v>
      </c>
      <c r="C9" s="68">
        <v>112.2</v>
      </c>
      <c r="D9" s="68">
        <v>82.2</v>
      </c>
      <c r="E9" s="68">
        <v>30</v>
      </c>
      <c r="F9" s="69">
        <v>0</v>
      </c>
      <c r="G9" s="69">
        <v>0</v>
      </c>
      <c r="H9" s="69">
        <v>0</v>
      </c>
    </row>
    <row r="10" s="1" customFormat="1" ht="28.5" customHeight="1" spans="1:8">
      <c r="A10" s="70" t="s">
        <v>102</v>
      </c>
      <c r="B10" s="70" t="s">
        <v>103</v>
      </c>
      <c r="C10" s="71">
        <v>112.2</v>
      </c>
      <c r="D10" s="71">
        <v>82.2</v>
      </c>
      <c r="E10" s="71">
        <v>30</v>
      </c>
      <c r="F10" s="72">
        <v>0</v>
      </c>
      <c r="G10" s="72">
        <v>0</v>
      </c>
      <c r="H10" s="72">
        <v>0</v>
      </c>
    </row>
    <row r="11" s="1" customFormat="1" ht="28.5" customHeight="1" spans="1:8">
      <c r="A11" s="67" t="s">
        <v>104</v>
      </c>
      <c r="B11" s="67" t="s">
        <v>105</v>
      </c>
      <c r="C11" s="68">
        <v>52.6</v>
      </c>
      <c r="D11" s="68">
        <v>44.89</v>
      </c>
      <c r="E11" s="68">
        <v>7.7073</v>
      </c>
      <c r="F11" s="69">
        <v>0</v>
      </c>
      <c r="G11" s="69">
        <v>0</v>
      </c>
      <c r="H11" s="69">
        <v>0</v>
      </c>
    </row>
    <row r="12" s="1" customFormat="1" ht="28.5" customHeight="1" spans="1:8">
      <c r="A12" s="67" t="s">
        <v>106</v>
      </c>
      <c r="B12" s="67" t="s">
        <v>107</v>
      </c>
      <c r="C12" s="68">
        <v>52.6</v>
      </c>
      <c r="D12" s="68">
        <v>44.89</v>
      </c>
      <c r="E12" s="68">
        <v>7.7073</v>
      </c>
      <c r="F12" s="69">
        <v>0</v>
      </c>
      <c r="G12" s="69">
        <v>0</v>
      </c>
      <c r="H12" s="69">
        <v>0</v>
      </c>
    </row>
    <row r="13" s="1" customFormat="1" ht="28.5" customHeight="1" spans="1:8">
      <c r="A13" s="70" t="s">
        <v>108</v>
      </c>
      <c r="B13" s="70" t="s">
        <v>109</v>
      </c>
      <c r="C13" s="71">
        <v>52.6</v>
      </c>
      <c r="D13" s="71">
        <v>44.89</v>
      </c>
      <c r="E13" s="71">
        <v>7.7073</v>
      </c>
      <c r="F13" s="72">
        <v>0</v>
      </c>
      <c r="G13" s="72">
        <v>0</v>
      </c>
      <c r="H13" s="72">
        <v>0</v>
      </c>
    </row>
    <row r="14" s="1" customFormat="1" ht="28.5" customHeight="1" spans="1:8">
      <c r="A14" s="73"/>
      <c r="B14" s="73"/>
      <c r="C14" s="18"/>
      <c r="D14" s="18"/>
      <c r="E14" s="18"/>
      <c r="F14" s="74"/>
      <c r="G14" s="74"/>
      <c r="H14" s="74"/>
    </row>
    <row r="15" s="1" customFormat="1" ht="28.5" customHeight="1" spans="1:8">
      <c r="A15" s="73"/>
      <c r="B15" s="73"/>
      <c r="C15" s="18"/>
      <c r="D15" s="18"/>
      <c r="E15" s="18"/>
      <c r="F15" s="74"/>
      <c r="G15" s="74"/>
      <c r="H15" s="74"/>
    </row>
    <row r="16" s="1" customFormat="1" ht="28.5" customHeight="1" spans="1:8">
      <c r="A16" s="75"/>
      <c r="B16" s="75"/>
      <c r="C16" s="20"/>
      <c r="D16" s="20"/>
      <c r="E16" s="20"/>
      <c r="F16" s="76"/>
      <c r="G16" s="76"/>
      <c r="H16" s="76"/>
    </row>
    <row r="17" s="1" customFormat="1" ht="28.5" customHeight="1" spans="1:8">
      <c r="A17" s="75"/>
      <c r="B17" s="75"/>
      <c r="C17" s="20"/>
      <c r="D17" s="20"/>
      <c r="E17" s="20"/>
      <c r="F17" s="76"/>
      <c r="G17" s="76"/>
      <c r="H17" s="76"/>
    </row>
    <row r="18" s="1" customFormat="1" ht="28.5" customHeight="1" spans="1:8">
      <c r="A18" s="73"/>
      <c r="B18" s="73"/>
      <c r="C18" s="18"/>
      <c r="D18" s="18"/>
      <c r="E18" s="18"/>
      <c r="F18" s="74"/>
      <c r="G18" s="74"/>
      <c r="H18" s="74"/>
    </row>
    <row r="19" s="1" customFormat="1" ht="28.5" customHeight="1" spans="1:8">
      <c r="A19" s="73"/>
      <c r="B19" s="73"/>
      <c r="C19" s="18"/>
      <c r="D19" s="18"/>
      <c r="E19" s="18"/>
      <c r="F19" s="74"/>
      <c r="G19" s="74"/>
      <c r="H19" s="74"/>
    </row>
    <row r="20" s="1" customFormat="1" ht="28.5" customHeight="1" spans="1:8">
      <c r="A20" s="75"/>
      <c r="B20" s="75"/>
      <c r="C20" s="20"/>
      <c r="D20" s="20"/>
      <c r="E20" s="20"/>
      <c r="F20" s="76"/>
      <c r="G20" s="76"/>
      <c r="H20" s="76"/>
    </row>
    <row r="21" s="1" customFormat="1" ht="28.5" customHeight="1" spans="1:8">
      <c r="A21" s="73"/>
      <c r="B21" s="73"/>
      <c r="C21" s="18"/>
      <c r="D21" s="18"/>
      <c r="E21" s="18"/>
      <c r="F21" s="74"/>
      <c r="G21" s="74"/>
      <c r="H21" s="74"/>
    </row>
    <row r="22" s="1" customFormat="1" ht="28.5" customHeight="1" spans="1:8">
      <c r="A22" s="75"/>
      <c r="B22" s="75"/>
      <c r="C22" s="20"/>
      <c r="D22" s="20"/>
      <c r="E22" s="20"/>
      <c r="F22" s="76"/>
      <c r="G22" s="76"/>
      <c r="H22" s="76"/>
    </row>
    <row r="23" s="1" customFormat="1" ht="28.5" customHeight="1" spans="1:8">
      <c r="A23" s="75"/>
      <c r="B23" s="75"/>
      <c r="C23" s="20"/>
      <c r="D23" s="20"/>
      <c r="E23" s="20"/>
      <c r="F23" s="76"/>
      <c r="G23" s="76"/>
      <c r="H23" s="76"/>
    </row>
    <row r="24" s="1" customFormat="1" ht="28.5" customHeight="1" spans="1:8">
      <c r="A24" s="73"/>
      <c r="B24" s="73"/>
      <c r="C24" s="18"/>
      <c r="D24" s="18"/>
      <c r="E24" s="18"/>
      <c r="F24" s="74"/>
      <c r="G24" s="74"/>
      <c r="H24" s="74"/>
    </row>
  </sheetData>
  <mergeCells count="1">
    <mergeCell ref="A2:H2"/>
  </mergeCells>
  <pageMargins left="1.5354166666666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9" workbookViewId="0">
      <selection activeCell="I20" sqref="I20"/>
    </sheetView>
  </sheetViews>
  <sheetFormatPr defaultColWidth="8.88888888888889" defaultRowHeight="13.2" outlineLevelCol="3"/>
  <cols>
    <col min="1" max="1" width="34.287037037037" style="1" customWidth="1"/>
    <col min="2" max="2" width="21.4259259259259" style="1" customWidth="1"/>
    <col min="3" max="3" width="34.287037037037" style="1" customWidth="1"/>
    <col min="4" max="4" width="21.4259259259259" style="1" customWidth="1"/>
    <col min="5" max="5" width="8" style="1" customWidth="1"/>
    <col min="6" max="16384" width="8.88888888888889" style="1"/>
  </cols>
  <sheetData>
    <row r="1" s="1" customFormat="1" ht="15" customHeight="1" spans="1:4">
      <c r="A1" s="3" t="s">
        <v>9</v>
      </c>
      <c r="B1" s="57"/>
      <c r="C1" s="57"/>
      <c r="D1" s="57"/>
    </row>
    <row r="2" s="1" customFormat="1" ht="22.5" customHeight="1" spans="1:4">
      <c r="A2" s="5" t="s">
        <v>10</v>
      </c>
      <c r="B2" s="58"/>
      <c r="C2" s="58"/>
      <c r="D2" s="58"/>
    </row>
    <row r="3" s="1" customFormat="1" ht="15" customHeight="1" spans="1:4">
      <c r="A3" s="23" t="s">
        <v>21</v>
      </c>
      <c r="B3" s="24"/>
      <c r="C3" s="57"/>
      <c r="D3" s="25" t="s">
        <v>22</v>
      </c>
    </row>
    <row r="4" s="1" customFormat="1" ht="14.25" customHeight="1" spans="1:4">
      <c r="A4" s="59" t="s">
        <v>110</v>
      </c>
      <c r="B4" s="59"/>
      <c r="C4" s="59" t="s">
        <v>111</v>
      </c>
      <c r="D4" s="59"/>
    </row>
    <row r="5" s="1" customFormat="1" ht="14.25" customHeight="1" spans="1:4">
      <c r="A5" s="59" t="s">
        <v>112</v>
      </c>
      <c r="B5" s="59" t="s">
        <v>26</v>
      </c>
      <c r="C5" s="59" t="s">
        <v>112</v>
      </c>
      <c r="D5" s="59" t="s">
        <v>26</v>
      </c>
    </row>
    <row r="6" s="1" customFormat="1" ht="14.25" customHeight="1" spans="1:4">
      <c r="A6" s="60" t="s">
        <v>113</v>
      </c>
      <c r="B6" s="61">
        <f>B7+B14+B17</f>
        <v>870.5</v>
      </c>
      <c r="C6" s="60" t="s">
        <v>114</v>
      </c>
      <c r="D6" s="61">
        <f>D7+D8+D9+D10+D11+D12+D13+D14+D15+D16+D17+D18+D19+D20+D21+D22+D23+D24+D25+D26+D27+D28+D29+D30</f>
        <v>870.5</v>
      </c>
    </row>
    <row r="7" s="1" customFormat="1" ht="14.25" customHeight="1" spans="1:4">
      <c r="A7" s="60" t="s">
        <v>115</v>
      </c>
      <c r="B7" s="61">
        <f>B8+B9+B10+B11+B12+B13</f>
        <v>870.5</v>
      </c>
      <c r="C7" s="60" t="s">
        <v>116</v>
      </c>
      <c r="D7" s="62">
        <v>817.9</v>
      </c>
    </row>
    <row r="8" s="1" customFormat="1" ht="14.25" customHeight="1" spans="1:4">
      <c r="A8" s="60" t="s">
        <v>117</v>
      </c>
      <c r="B8" s="62">
        <v>870.5</v>
      </c>
      <c r="C8" s="60" t="s">
        <v>118</v>
      </c>
      <c r="D8" s="61"/>
    </row>
    <row r="9" s="1" customFormat="1" ht="14.25" customHeight="1" spans="1:4">
      <c r="A9" s="60" t="s">
        <v>119</v>
      </c>
      <c r="B9" s="61"/>
      <c r="C9" s="60" t="s">
        <v>120</v>
      </c>
      <c r="D9" s="61"/>
    </row>
    <row r="10" s="1" customFormat="1" ht="14.25" customHeight="1" spans="1:4">
      <c r="A10" s="60" t="s">
        <v>121</v>
      </c>
      <c r="B10" s="61"/>
      <c r="C10" s="60" t="s">
        <v>122</v>
      </c>
      <c r="D10" s="61"/>
    </row>
    <row r="11" s="1" customFormat="1" ht="14.25" customHeight="1" spans="1:4">
      <c r="A11" s="60" t="s">
        <v>123</v>
      </c>
      <c r="B11" s="61"/>
      <c r="C11" s="60" t="s">
        <v>124</v>
      </c>
      <c r="D11" s="61"/>
    </row>
    <row r="12" s="1" customFormat="1" ht="14.25" customHeight="1" spans="1:4">
      <c r="A12" s="60" t="s">
        <v>125</v>
      </c>
      <c r="B12" s="61"/>
      <c r="C12" s="60" t="s">
        <v>126</v>
      </c>
      <c r="D12" s="61"/>
    </row>
    <row r="13" s="1" customFormat="1" ht="14.25" customHeight="1" spans="1:4">
      <c r="A13" s="60" t="s">
        <v>127</v>
      </c>
      <c r="B13" s="61"/>
      <c r="C13" s="60" t="s">
        <v>128</v>
      </c>
      <c r="D13" s="61"/>
    </row>
    <row r="14" s="1" customFormat="1" ht="14.25" customHeight="1" spans="1:4">
      <c r="A14" s="60" t="s">
        <v>129</v>
      </c>
      <c r="B14" s="61"/>
      <c r="C14" s="60" t="s">
        <v>130</v>
      </c>
      <c r="D14" s="61"/>
    </row>
    <row r="15" s="1" customFormat="1" ht="14.25" customHeight="1" spans="1:4">
      <c r="A15" s="60" t="s">
        <v>131</v>
      </c>
      <c r="B15" s="61"/>
      <c r="C15" s="60" t="s">
        <v>132</v>
      </c>
      <c r="D15" s="61">
        <v>52.6</v>
      </c>
    </row>
    <row r="16" s="1" customFormat="1" ht="14.25" customHeight="1" spans="1:4">
      <c r="A16" s="60" t="s">
        <v>133</v>
      </c>
      <c r="B16" s="61"/>
      <c r="C16" s="60" t="s">
        <v>134</v>
      </c>
      <c r="D16" s="61"/>
    </row>
    <row r="17" s="1" customFormat="1" ht="14.25" customHeight="1" spans="1:4">
      <c r="A17" s="60" t="s">
        <v>135</v>
      </c>
      <c r="B17" s="61"/>
      <c r="C17" s="60" t="s">
        <v>136</v>
      </c>
      <c r="D17" s="61"/>
    </row>
    <row r="18" s="1" customFormat="1" ht="14.25" customHeight="1" spans="1:4">
      <c r="A18" s="60" t="s">
        <v>137</v>
      </c>
      <c r="B18" s="61"/>
      <c r="C18" s="60" t="s">
        <v>138</v>
      </c>
      <c r="D18" s="61"/>
    </row>
    <row r="19" s="1" customFormat="1" ht="14.25" customHeight="1" spans="1:4">
      <c r="A19" s="60" t="s">
        <v>115</v>
      </c>
      <c r="B19" s="61"/>
      <c r="C19" s="60" t="s">
        <v>139</v>
      </c>
      <c r="D19" s="61"/>
    </row>
    <row r="20" s="1" customFormat="1" ht="14.25" customHeight="1" spans="1:4">
      <c r="A20" s="60" t="s">
        <v>129</v>
      </c>
      <c r="B20" s="61"/>
      <c r="C20" s="60" t="s">
        <v>140</v>
      </c>
      <c r="D20" s="61"/>
    </row>
    <row r="21" s="1" customFormat="1" ht="14.25" customHeight="1" spans="1:4">
      <c r="A21" s="60" t="s">
        <v>135</v>
      </c>
      <c r="B21" s="61"/>
      <c r="C21" s="60" t="s">
        <v>141</v>
      </c>
      <c r="D21" s="61"/>
    </row>
    <row r="22" s="1" customFormat="1" ht="14.25" customHeight="1" spans="1:4">
      <c r="A22" s="60"/>
      <c r="B22" s="63"/>
      <c r="C22" s="60" t="s">
        <v>142</v>
      </c>
      <c r="D22" s="61"/>
    </row>
    <row r="23" s="1" customFormat="1" ht="14.25" customHeight="1" spans="1:4">
      <c r="A23" s="60"/>
      <c r="B23" s="63"/>
      <c r="C23" s="60" t="s">
        <v>143</v>
      </c>
      <c r="D23" s="61"/>
    </row>
    <row r="24" s="1" customFormat="1" ht="14.25" customHeight="1" spans="1:4">
      <c r="A24" s="60"/>
      <c r="B24" s="63"/>
      <c r="C24" s="60" t="s">
        <v>144</v>
      </c>
      <c r="D24" s="61"/>
    </row>
    <row r="25" s="1" customFormat="1" ht="14.25" customHeight="1" spans="1:4">
      <c r="A25" s="60"/>
      <c r="B25" s="63"/>
      <c r="C25" s="60" t="s">
        <v>145</v>
      </c>
      <c r="D25" s="61"/>
    </row>
    <row r="26" s="1" customFormat="1" ht="14.25" customHeight="1" spans="1:4">
      <c r="A26" s="60"/>
      <c r="B26" s="63"/>
      <c r="C26" s="60" t="s">
        <v>146</v>
      </c>
      <c r="D26" s="61"/>
    </row>
    <row r="27" s="1" customFormat="1" ht="14.25" customHeight="1" spans="1:4">
      <c r="A27" s="60"/>
      <c r="B27" s="63"/>
      <c r="C27" s="60" t="s">
        <v>147</v>
      </c>
      <c r="D27" s="61"/>
    </row>
    <row r="28" s="1" customFormat="1" ht="14.25" customHeight="1" spans="1:4">
      <c r="A28" s="60"/>
      <c r="B28" s="63"/>
      <c r="C28" s="60" t="s">
        <v>148</v>
      </c>
      <c r="D28" s="63"/>
    </row>
    <row r="29" s="1" customFormat="1" ht="14.25" customHeight="1" spans="1:4">
      <c r="A29" s="60"/>
      <c r="B29" s="63"/>
      <c r="C29" s="60" t="s">
        <v>149</v>
      </c>
      <c r="D29" s="63"/>
    </row>
    <row r="30" s="1" customFormat="1" ht="14.25" customHeight="1" spans="1:4">
      <c r="A30" s="60"/>
      <c r="B30" s="63"/>
      <c r="C30" s="60"/>
      <c r="D30" s="64"/>
    </row>
    <row r="31" s="1" customFormat="1" ht="14.25" customHeight="1" spans="1:4">
      <c r="A31" s="60"/>
      <c r="B31" s="63"/>
      <c r="C31" s="60"/>
      <c r="D31" s="61"/>
    </row>
    <row r="32" s="1" customFormat="1" ht="14.25" customHeight="1" spans="1:4">
      <c r="A32" s="60"/>
      <c r="B32" s="63"/>
      <c r="C32" s="60" t="s">
        <v>150</v>
      </c>
      <c r="D32" s="61">
        <v>0</v>
      </c>
    </row>
    <row r="33" s="1" customFormat="1" ht="14.25" customHeight="1" spans="1:4">
      <c r="A33" s="60"/>
      <c r="B33" s="63"/>
      <c r="C33" s="60"/>
      <c r="D33" s="63"/>
    </row>
    <row r="34" s="1" customFormat="1" ht="14.25" customHeight="1" spans="1:4">
      <c r="A34" s="65" t="s">
        <v>151</v>
      </c>
      <c r="B34" s="66">
        <f>B6+B18</f>
        <v>870.5</v>
      </c>
      <c r="C34" s="65" t="s">
        <v>152</v>
      </c>
      <c r="D34" s="66">
        <f>D6</f>
        <v>870.5</v>
      </c>
    </row>
  </sheetData>
  <mergeCells count="3">
    <mergeCell ref="A2:D2"/>
    <mergeCell ref="A4:B4"/>
    <mergeCell ref="C4:D4"/>
  </mergeCells>
  <pageMargins left="1.61388888888889" right="0.75" top="0.62986111111111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10" sqref="H10"/>
    </sheetView>
  </sheetViews>
  <sheetFormatPr defaultColWidth="8.88888888888889" defaultRowHeight="13.2" outlineLevelCol="7"/>
  <cols>
    <col min="1" max="1" width="17.1481481481481" style="1" customWidth="1"/>
    <col min="2" max="2" width="30" style="1" customWidth="1"/>
    <col min="3" max="7" width="11.8518518518519" style="1" customWidth="1"/>
    <col min="8" max="9" width="8" style="1" customWidth="1"/>
    <col min="10" max="16384" width="8.88888888888889" style="1"/>
  </cols>
  <sheetData>
    <row r="1" s="1" customFormat="1" ht="21" customHeight="1" spans="1:8">
      <c r="A1" s="3" t="s">
        <v>11</v>
      </c>
      <c r="B1" s="4"/>
      <c r="C1" s="4"/>
      <c r="D1" s="4"/>
      <c r="E1" s="4"/>
      <c r="F1" s="4"/>
      <c r="G1" s="4"/>
      <c r="H1" s="4"/>
    </row>
    <row r="2" s="1" customFormat="1" ht="37.5" customHeight="1" spans="1:8">
      <c r="A2" s="5" t="s">
        <v>12</v>
      </c>
      <c r="B2" s="5"/>
      <c r="C2" s="5"/>
      <c r="D2" s="5"/>
      <c r="E2" s="5"/>
      <c r="F2" s="5"/>
      <c r="G2" s="5"/>
      <c r="H2" s="4"/>
    </row>
    <row r="3" s="1" customFormat="1" ht="21" customHeight="1" spans="1:8">
      <c r="A3" s="23" t="s">
        <v>21</v>
      </c>
      <c r="B3" s="24"/>
      <c r="C3" s="4"/>
      <c r="D3" s="4"/>
      <c r="E3" s="4"/>
      <c r="F3" s="4"/>
      <c r="G3" s="25" t="s">
        <v>22</v>
      </c>
      <c r="H3" s="4"/>
    </row>
    <row r="4" s="1" customFormat="1" ht="21" customHeight="1" spans="1:8">
      <c r="A4" s="38" t="s">
        <v>87</v>
      </c>
      <c r="B4" s="39" t="s">
        <v>88</v>
      </c>
      <c r="C4" s="39" t="s">
        <v>69</v>
      </c>
      <c r="D4" s="39" t="s">
        <v>89</v>
      </c>
      <c r="E4" s="39"/>
      <c r="F4" s="39"/>
      <c r="G4" s="39" t="s">
        <v>90</v>
      </c>
      <c r="H4" s="4"/>
    </row>
    <row r="5" s="1" customFormat="1" ht="21" customHeight="1" spans="1:8">
      <c r="A5" s="40"/>
      <c r="B5" s="41"/>
      <c r="C5" s="41"/>
      <c r="D5" s="41" t="s">
        <v>71</v>
      </c>
      <c r="E5" s="41" t="s">
        <v>153</v>
      </c>
      <c r="F5" s="41" t="s">
        <v>154</v>
      </c>
      <c r="G5" s="41"/>
      <c r="H5" s="4"/>
    </row>
    <row r="6" s="2" customFormat="1" ht="21" customHeight="1" spans="1:8">
      <c r="A6" s="42" t="s">
        <v>82</v>
      </c>
      <c r="B6" s="43" t="s">
        <v>69</v>
      </c>
      <c r="C6" s="44">
        <f>C7+C12</f>
        <v>870.5</v>
      </c>
      <c r="D6" s="44">
        <f>D7+D12</f>
        <v>801.9399</v>
      </c>
      <c r="E6" s="44">
        <f>E7+E12</f>
        <v>724.7508</v>
      </c>
      <c r="F6" s="44">
        <f>F7+F12</f>
        <v>77.1891</v>
      </c>
      <c r="G6" s="44">
        <f>G7+G12</f>
        <v>68.5601</v>
      </c>
      <c r="H6" s="34"/>
    </row>
    <row r="7" s="2" customFormat="1" ht="21" customHeight="1" spans="1:8">
      <c r="A7" s="42" t="s">
        <v>94</v>
      </c>
      <c r="B7" s="45" t="s">
        <v>95</v>
      </c>
      <c r="C7" s="44">
        <f>C8+C10</f>
        <v>817.9</v>
      </c>
      <c r="D7" s="44">
        <f>D8+D10</f>
        <v>757.0472</v>
      </c>
      <c r="E7" s="44">
        <f>E8+E10</f>
        <v>682.9665</v>
      </c>
      <c r="F7" s="44">
        <f>F8+F10</f>
        <v>74.0807</v>
      </c>
      <c r="G7" s="44">
        <f>G8+G10</f>
        <v>60.8528</v>
      </c>
      <c r="H7" s="34"/>
    </row>
    <row r="8" s="2" customFormat="1" ht="21" customHeight="1" spans="1:8">
      <c r="A8" s="42" t="s">
        <v>96</v>
      </c>
      <c r="B8" s="45" t="s">
        <v>97</v>
      </c>
      <c r="C8" s="44">
        <v>705.7</v>
      </c>
      <c r="D8" s="44">
        <v>674.8472</v>
      </c>
      <c r="E8" s="44">
        <v>606.1868</v>
      </c>
      <c r="F8" s="44">
        <v>68.6604</v>
      </c>
      <c r="G8" s="44">
        <v>30.8528</v>
      </c>
      <c r="H8" s="34"/>
    </row>
    <row r="9" s="2" customFormat="1" ht="21" customHeight="1" spans="1:8">
      <c r="A9" s="46" t="s">
        <v>98</v>
      </c>
      <c r="B9" s="47" t="s">
        <v>99</v>
      </c>
      <c r="C9" s="48">
        <v>705.7</v>
      </c>
      <c r="D9" s="48">
        <v>674.8472</v>
      </c>
      <c r="E9" s="48">
        <v>606.1868</v>
      </c>
      <c r="F9" s="48">
        <v>68.6604</v>
      </c>
      <c r="G9" s="48">
        <v>30.8528</v>
      </c>
      <c r="H9" s="34"/>
    </row>
    <row r="10" s="1" customFormat="1" ht="30.75" customHeight="1" spans="1:8">
      <c r="A10" s="42" t="s">
        <v>100</v>
      </c>
      <c r="B10" s="45" t="s">
        <v>101</v>
      </c>
      <c r="C10" s="44">
        <v>112.2</v>
      </c>
      <c r="D10" s="44">
        <v>82.2</v>
      </c>
      <c r="E10" s="44">
        <v>76.7797</v>
      </c>
      <c r="F10" s="44">
        <v>5.4203</v>
      </c>
      <c r="G10" s="44">
        <v>30</v>
      </c>
      <c r="H10" s="4"/>
    </row>
    <row r="11" s="1" customFormat="1" ht="30.75" customHeight="1" spans="1:8">
      <c r="A11" s="46" t="s">
        <v>102</v>
      </c>
      <c r="B11" s="47" t="s">
        <v>103</v>
      </c>
      <c r="C11" s="48">
        <v>112.2</v>
      </c>
      <c r="D11" s="48">
        <v>82.2</v>
      </c>
      <c r="E11" s="48">
        <v>76.7797</v>
      </c>
      <c r="F11" s="48">
        <v>5.4203</v>
      </c>
      <c r="G11" s="48">
        <v>30</v>
      </c>
      <c r="H11" s="4"/>
    </row>
    <row r="12" s="1" customFormat="1" ht="30.75" customHeight="1" spans="1:7">
      <c r="A12" s="49" t="s">
        <v>104</v>
      </c>
      <c r="B12" s="50" t="s">
        <v>105</v>
      </c>
      <c r="C12" s="51">
        <v>52.6</v>
      </c>
      <c r="D12" s="51">
        <v>44.8927</v>
      </c>
      <c r="E12" s="51">
        <v>41.7843</v>
      </c>
      <c r="F12" s="51">
        <v>3.1084</v>
      </c>
      <c r="G12" s="51">
        <v>7.7073</v>
      </c>
    </row>
    <row r="13" s="1" customFormat="1" ht="30.75" customHeight="1" spans="1:7">
      <c r="A13" s="49" t="s">
        <v>106</v>
      </c>
      <c r="B13" s="50" t="s">
        <v>107</v>
      </c>
      <c r="C13" s="51">
        <v>52.6</v>
      </c>
      <c r="D13" s="51">
        <v>44.8927</v>
      </c>
      <c r="E13" s="51">
        <v>41.7843</v>
      </c>
      <c r="F13" s="51">
        <v>3.1084</v>
      </c>
      <c r="G13" s="51">
        <v>7.7073</v>
      </c>
    </row>
    <row r="14" s="1" customFormat="1" ht="30.75" customHeight="1" spans="1:7">
      <c r="A14" s="52" t="s">
        <v>108</v>
      </c>
      <c r="B14" s="53" t="s">
        <v>109</v>
      </c>
      <c r="C14" s="54">
        <v>52.6</v>
      </c>
      <c r="D14" s="54">
        <v>44.8927</v>
      </c>
      <c r="E14" s="54">
        <v>41.7843</v>
      </c>
      <c r="F14" s="54">
        <v>3.1084</v>
      </c>
      <c r="G14" s="54">
        <v>7.7073</v>
      </c>
    </row>
    <row r="15" s="1" customFormat="1" ht="30.75" customHeight="1" spans="1:7">
      <c r="A15" s="55"/>
      <c r="B15" s="55"/>
      <c r="C15" s="56"/>
      <c r="D15" s="56"/>
      <c r="E15" s="56"/>
      <c r="F15" s="56"/>
      <c r="G15" s="56"/>
    </row>
    <row r="16" s="1" customFormat="1" ht="30.75" customHeight="1" spans="1:7">
      <c r="A16" s="17"/>
      <c r="B16" s="17"/>
      <c r="C16" s="18"/>
      <c r="D16" s="18"/>
      <c r="E16" s="18"/>
      <c r="F16" s="18"/>
      <c r="G16" s="18"/>
    </row>
    <row r="17" s="1" customFormat="1" ht="30.75" customHeight="1" spans="1:7">
      <c r="A17" s="19"/>
      <c r="B17" s="19"/>
      <c r="C17" s="20"/>
      <c r="D17" s="20"/>
      <c r="E17" s="20"/>
      <c r="F17" s="20"/>
      <c r="G17" s="20"/>
    </row>
    <row r="18" s="1" customFormat="1" ht="30.75" customHeight="1" spans="1:7">
      <c r="A18" s="19"/>
      <c r="B18" s="19"/>
      <c r="C18" s="20"/>
      <c r="D18" s="20"/>
      <c r="E18" s="20"/>
      <c r="F18" s="20"/>
      <c r="G18" s="20"/>
    </row>
    <row r="19" s="1" customFormat="1" ht="30.75" customHeight="1" spans="1:7">
      <c r="A19" s="17"/>
      <c r="B19" s="17"/>
      <c r="C19" s="18"/>
      <c r="D19" s="18"/>
      <c r="E19" s="18"/>
      <c r="F19" s="18"/>
      <c r="G19" s="18"/>
    </row>
    <row r="20" s="1" customFormat="1" ht="30.75" customHeight="1" spans="1:7">
      <c r="A20" s="17"/>
      <c r="B20" s="17"/>
      <c r="C20" s="18"/>
      <c r="D20" s="18"/>
      <c r="E20" s="18"/>
      <c r="F20" s="18"/>
      <c r="G20" s="18"/>
    </row>
    <row r="21" s="1" customFormat="1" ht="30.75" customHeight="1" spans="1:7">
      <c r="A21" s="19"/>
      <c r="B21" s="19"/>
      <c r="C21" s="20"/>
      <c r="D21" s="20"/>
      <c r="E21" s="20"/>
      <c r="F21" s="20"/>
      <c r="G21" s="20"/>
    </row>
    <row r="22" s="1" customFormat="1" ht="30.75" customHeight="1" spans="1:7">
      <c r="A22" s="17"/>
      <c r="B22" s="17"/>
      <c r="C22" s="18"/>
      <c r="D22" s="18"/>
      <c r="E22" s="18"/>
      <c r="F22" s="18"/>
      <c r="G22" s="18"/>
    </row>
    <row r="23" s="1" customFormat="1" ht="30.75" customHeight="1" spans="1:7">
      <c r="A23" s="19"/>
      <c r="B23" s="19"/>
      <c r="C23" s="20"/>
      <c r="D23" s="20"/>
      <c r="E23" s="20"/>
      <c r="F23" s="20"/>
      <c r="G23" s="20"/>
    </row>
    <row r="24" s="1" customFormat="1" ht="30.75" customHeight="1" spans="1:7">
      <c r="A24" s="19"/>
      <c r="B24" s="19"/>
      <c r="C24" s="20"/>
      <c r="D24" s="20"/>
      <c r="E24" s="20"/>
      <c r="F24" s="20"/>
      <c r="G24" s="20"/>
    </row>
    <row r="25" s="1" customFormat="1" ht="30.75" customHeight="1" spans="1:7">
      <c r="A25" s="17"/>
      <c r="B25" s="17"/>
      <c r="C25" s="18"/>
      <c r="D25" s="18"/>
      <c r="E25" s="18"/>
      <c r="F25" s="18"/>
      <c r="G25" s="18"/>
    </row>
  </sheetData>
  <mergeCells count="6">
    <mergeCell ref="A2:G2"/>
    <mergeCell ref="D4:F4"/>
    <mergeCell ref="A4:A5"/>
    <mergeCell ref="B4:B5"/>
    <mergeCell ref="C4:C5"/>
    <mergeCell ref="G4:G5"/>
  </mergeCells>
  <pageMargins left="1.61388888888889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8"/>
  <sheetViews>
    <sheetView workbookViewId="0">
      <selection activeCell="C47" sqref="C47"/>
    </sheetView>
  </sheetViews>
  <sheetFormatPr defaultColWidth="8.88888888888889" defaultRowHeight="13.2"/>
  <cols>
    <col min="1" max="1" width="21.4259259259259" style="1" customWidth="1"/>
    <col min="2" max="2" width="30" style="1" customWidth="1"/>
    <col min="3" max="3" width="19.5740740740741" style="1" customWidth="1"/>
    <col min="4" max="4" width="21.287037037037" style="1" customWidth="1"/>
    <col min="5" max="5" width="21.4259259259259" style="1" customWidth="1"/>
    <col min="6" max="8" width="8" style="1" customWidth="1"/>
    <col min="9" max="16384" width="8.88888888888889" style="1"/>
  </cols>
  <sheetData>
    <row r="1" s="1" customFormat="1" ht="16.5" customHeight="1" spans="1:7">
      <c r="A1" s="3" t="s">
        <v>13</v>
      </c>
      <c r="B1" s="4"/>
      <c r="C1" s="4"/>
      <c r="D1" s="4"/>
      <c r="E1" s="4"/>
      <c r="F1" s="4"/>
      <c r="G1" s="4"/>
    </row>
    <row r="2" s="1" customFormat="1" ht="37.5" customHeight="1" spans="1:7">
      <c r="A2" s="5" t="s">
        <v>14</v>
      </c>
      <c r="B2" s="5"/>
      <c r="C2" s="5"/>
      <c r="D2" s="5"/>
      <c r="E2" s="5"/>
      <c r="F2" s="4"/>
      <c r="G2" s="4"/>
    </row>
    <row r="3" s="1" customFormat="1" ht="21" customHeight="1" spans="1:7">
      <c r="A3" s="23" t="s">
        <v>21</v>
      </c>
      <c r="B3" s="24"/>
      <c r="C3" s="4"/>
      <c r="D3" s="4"/>
      <c r="E3" s="25" t="s">
        <v>22</v>
      </c>
      <c r="F3" s="4"/>
      <c r="G3" s="4"/>
    </row>
    <row r="4" s="1" customFormat="1" ht="21" customHeight="1" spans="1:7">
      <c r="A4" s="27" t="s">
        <v>155</v>
      </c>
      <c r="B4" s="27"/>
      <c r="C4" s="28" t="s">
        <v>156</v>
      </c>
      <c r="D4" s="28"/>
      <c r="E4" s="28"/>
      <c r="F4" s="4"/>
      <c r="G4" s="4"/>
    </row>
    <row r="5" s="1" customFormat="1" ht="21" customHeight="1" spans="1:14">
      <c r="A5" s="29" t="s">
        <v>87</v>
      </c>
      <c r="B5" s="30" t="s">
        <v>88</v>
      </c>
      <c r="C5" s="30" t="s">
        <v>69</v>
      </c>
      <c r="D5" s="30" t="s">
        <v>153</v>
      </c>
      <c r="E5" s="30" t="s">
        <v>154</v>
      </c>
      <c r="F5" s="4"/>
      <c r="G5"/>
      <c r="H5"/>
      <c r="I5"/>
      <c r="J5"/>
      <c r="K5"/>
      <c r="L5"/>
      <c r="M5"/>
      <c r="N5"/>
    </row>
    <row r="6" s="2" customFormat="1" ht="21" customHeight="1" spans="1:18">
      <c r="A6" s="31"/>
      <c r="B6" s="32" t="s">
        <v>69</v>
      </c>
      <c r="C6" s="33">
        <v>801.9399</v>
      </c>
      <c r="D6" s="33">
        <v>725.0276</v>
      </c>
      <c r="E6" s="33">
        <v>77.1891</v>
      </c>
      <c r="F6" s="34"/>
      <c r="G6"/>
      <c r="H6"/>
      <c r="I6"/>
      <c r="J6"/>
      <c r="K6"/>
      <c r="L6"/>
      <c r="M6"/>
      <c r="N6"/>
      <c r="O6"/>
      <c r="P6"/>
      <c r="Q6"/>
      <c r="R6"/>
    </row>
    <row r="7" s="2" customFormat="1" ht="21" customHeight="1" spans="1:18">
      <c r="A7" s="35">
        <v>301</v>
      </c>
      <c r="B7" s="32" t="s">
        <v>157</v>
      </c>
      <c r="C7" s="33">
        <f>SUM(C8:C19)</f>
        <v>712.9299</v>
      </c>
      <c r="D7" s="33">
        <f>SUM(D8:D19)</f>
        <v>712.9299</v>
      </c>
      <c r="E7" s="33">
        <v>0</v>
      </c>
      <c r="F7" s="34"/>
      <c r="G7"/>
      <c r="H7"/>
      <c r="I7"/>
      <c r="J7"/>
      <c r="K7"/>
      <c r="L7"/>
      <c r="M7"/>
      <c r="N7"/>
      <c r="O7"/>
      <c r="P7"/>
      <c r="Q7"/>
      <c r="R7"/>
    </row>
    <row r="8" s="2" customFormat="1" ht="21" customHeight="1" spans="1:18">
      <c r="A8" s="36">
        <v>30101</v>
      </c>
      <c r="B8" s="37" t="s">
        <v>158</v>
      </c>
      <c r="C8" s="33">
        <f t="shared" ref="C8:C39" si="0">D8+E8</f>
        <v>144.6972</v>
      </c>
      <c r="D8" s="33">
        <v>144.6972</v>
      </c>
      <c r="E8" s="33">
        <v>0</v>
      </c>
      <c r="G8"/>
      <c r="H8"/>
      <c r="I8"/>
      <c r="J8"/>
      <c r="K8"/>
      <c r="L8"/>
      <c r="M8"/>
      <c r="N8"/>
      <c r="O8"/>
      <c r="P8"/>
      <c r="Q8"/>
      <c r="R8"/>
    </row>
    <row r="9" s="2" customFormat="1" ht="21" customHeight="1" spans="1:18">
      <c r="A9" s="36">
        <v>30102</v>
      </c>
      <c r="B9" s="37" t="s">
        <v>159</v>
      </c>
      <c r="C9" s="33">
        <f t="shared" si="0"/>
        <v>115.4352</v>
      </c>
      <c r="D9" s="33">
        <v>115.4352</v>
      </c>
      <c r="E9" s="33">
        <v>0</v>
      </c>
      <c r="G9"/>
      <c r="H9"/>
      <c r="I9"/>
      <c r="J9"/>
      <c r="K9"/>
      <c r="L9"/>
      <c r="M9"/>
      <c r="N9"/>
      <c r="O9"/>
      <c r="P9"/>
      <c r="Q9"/>
      <c r="R9"/>
    </row>
    <row r="10" s="2" customFormat="1" ht="21" customHeight="1" spans="1:18">
      <c r="A10" s="36">
        <v>30103</v>
      </c>
      <c r="B10" s="37" t="s">
        <v>160</v>
      </c>
      <c r="C10" s="33">
        <f t="shared" si="0"/>
        <v>246.1843</v>
      </c>
      <c r="D10" s="33">
        <v>246.1843</v>
      </c>
      <c r="E10" s="33">
        <v>0</v>
      </c>
      <c r="G10"/>
      <c r="H10"/>
      <c r="I10"/>
      <c r="J10"/>
      <c r="K10"/>
      <c r="L10"/>
      <c r="M10"/>
      <c r="N10"/>
      <c r="O10"/>
      <c r="P10"/>
      <c r="Q10"/>
      <c r="R10"/>
    </row>
    <row r="11" s="2" customFormat="1" ht="21" customHeight="1" spans="1:18">
      <c r="A11" s="36">
        <v>30106</v>
      </c>
      <c r="B11" s="37" t="s">
        <v>161</v>
      </c>
      <c r="C11" s="33">
        <f t="shared" si="0"/>
        <v>0</v>
      </c>
      <c r="D11" s="33">
        <v>0</v>
      </c>
      <c r="E11" s="33">
        <v>0</v>
      </c>
      <c r="G11"/>
      <c r="H11"/>
      <c r="I11"/>
      <c r="J11"/>
      <c r="K11"/>
      <c r="L11"/>
      <c r="M11"/>
      <c r="N11"/>
      <c r="O11"/>
      <c r="P11"/>
      <c r="Q11"/>
      <c r="R11"/>
    </row>
    <row r="12" s="2" customFormat="1" ht="21" customHeight="1" spans="1:18">
      <c r="A12" s="36">
        <v>30107</v>
      </c>
      <c r="B12" s="37" t="s">
        <v>162</v>
      </c>
      <c r="C12" s="33">
        <f t="shared" si="0"/>
        <v>18.0816</v>
      </c>
      <c r="D12" s="33">
        <v>18.0816</v>
      </c>
      <c r="E12" s="33">
        <v>0</v>
      </c>
      <c r="G12"/>
      <c r="H12"/>
      <c r="I12"/>
      <c r="J12"/>
      <c r="K12"/>
      <c r="L12"/>
      <c r="M12"/>
      <c r="N12"/>
      <c r="O12"/>
      <c r="P12"/>
      <c r="Q12"/>
      <c r="R12"/>
    </row>
    <row r="13" s="2" customFormat="1" ht="21" customHeight="1" spans="1:18">
      <c r="A13" s="36">
        <v>30108</v>
      </c>
      <c r="B13" s="37" t="s">
        <v>163</v>
      </c>
      <c r="C13" s="33">
        <f t="shared" si="0"/>
        <v>58.7094</v>
      </c>
      <c r="D13" s="33">
        <v>58.7094</v>
      </c>
      <c r="E13" s="33">
        <v>0</v>
      </c>
      <c r="G13"/>
      <c r="H13"/>
      <c r="I13"/>
      <c r="J13"/>
      <c r="K13"/>
      <c r="L13"/>
      <c r="M13"/>
      <c r="N13"/>
      <c r="O13"/>
      <c r="P13"/>
      <c r="Q13"/>
      <c r="R13"/>
    </row>
    <row r="14" s="2" customFormat="1" ht="21" customHeight="1" spans="1:18">
      <c r="A14" s="36">
        <v>30109</v>
      </c>
      <c r="B14" s="37" t="s">
        <v>164</v>
      </c>
      <c r="C14" s="33">
        <f t="shared" si="0"/>
        <v>28.1185</v>
      </c>
      <c r="D14" s="33">
        <v>28.1185</v>
      </c>
      <c r="E14" s="33">
        <v>0</v>
      </c>
      <c r="G14"/>
      <c r="H14"/>
      <c r="I14"/>
      <c r="J14"/>
      <c r="K14"/>
      <c r="L14"/>
      <c r="M14"/>
      <c r="N14"/>
      <c r="O14"/>
      <c r="P14"/>
      <c r="Q14"/>
      <c r="R14"/>
    </row>
    <row r="15" s="2" customFormat="1" ht="21" customHeight="1" spans="1:18">
      <c r="A15" s="36">
        <v>30110</v>
      </c>
      <c r="B15" s="37" t="s">
        <v>165</v>
      </c>
      <c r="C15" s="33">
        <f t="shared" si="0"/>
        <v>25.9676</v>
      </c>
      <c r="D15" s="33">
        <v>25.9676</v>
      </c>
      <c r="E15" s="33">
        <v>0</v>
      </c>
      <c r="G15"/>
      <c r="H15"/>
      <c r="I15"/>
      <c r="J15"/>
      <c r="K15"/>
      <c r="L15"/>
      <c r="M15"/>
      <c r="N15"/>
      <c r="O15"/>
      <c r="P15"/>
      <c r="Q15"/>
      <c r="R15"/>
    </row>
    <row r="16" s="2" customFormat="1" ht="21" customHeight="1" spans="1:18">
      <c r="A16" s="36">
        <v>30111</v>
      </c>
      <c r="B16" s="37" t="s">
        <v>166</v>
      </c>
      <c r="C16" s="33">
        <f t="shared" si="0"/>
        <v>13.2301</v>
      </c>
      <c r="D16" s="33">
        <v>13.2301</v>
      </c>
      <c r="E16" s="33">
        <v>0</v>
      </c>
      <c r="G16"/>
      <c r="H16"/>
      <c r="I16"/>
      <c r="J16"/>
      <c r="K16"/>
      <c r="L16"/>
      <c r="M16"/>
      <c r="N16"/>
      <c r="O16"/>
      <c r="P16"/>
      <c r="Q16"/>
      <c r="R16"/>
    </row>
    <row r="17" s="2" customFormat="1" ht="21" customHeight="1" spans="1:18">
      <c r="A17" s="36">
        <v>30112</v>
      </c>
      <c r="B17" s="37" t="s">
        <v>167</v>
      </c>
      <c r="C17" s="33">
        <f t="shared" si="0"/>
        <v>5.0609</v>
      </c>
      <c r="D17" s="33">
        <v>5.0609</v>
      </c>
      <c r="E17" s="33">
        <v>0</v>
      </c>
      <c r="G17"/>
      <c r="H17"/>
      <c r="I17"/>
      <c r="J17"/>
      <c r="K17"/>
      <c r="L17"/>
      <c r="M17"/>
      <c r="N17"/>
      <c r="O17"/>
      <c r="P17"/>
      <c r="Q17"/>
      <c r="R17"/>
    </row>
    <row r="18" s="2" customFormat="1" ht="21" customHeight="1" spans="1:18">
      <c r="A18" s="36">
        <v>30113</v>
      </c>
      <c r="B18" s="37" t="s">
        <v>168</v>
      </c>
      <c r="C18" s="33">
        <f t="shared" si="0"/>
        <v>53.718</v>
      </c>
      <c r="D18" s="33">
        <v>53.718</v>
      </c>
      <c r="E18" s="33">
        <v>0</v>
      </c>
      <c r="G18"/>
      <c r="H18"/>
      <c r="I18"/>
      <c r="J18"/>
      <c r="K18"/>
      <c r="L18"/>
      <c r="M18"/>
      <c r="N18"/>
      <c r="O18"/>
      <c r="P18"/>
      <c r="Q18"/>
      <c r="R18"/>
    </row>
    <row r="19" s="2" customFormat="1" ht="21" customHeight="1" spans="1:18">
      <c r="A19" s="36">
        <v>30199</v>
      </c>
      <c r="B19" s="37" t="s">
        <v>169</v>
      </c>
      <c r="C19" s="33">
        <f t="shared" si="0"/>
        <v>3.7271</v>
      </c>
      <c r="D19" s="33">
        <v>3.7271</v>
      </c>
      <c r="E19" s="33">
        <v>0</v>
      </c>
      <c r="G19"/>
      <c r="H19"/>
      <c r="I19"/>
      <c r="J19"/>
      <c r="K19"/>
      <c r="L19"/>
      <c r="M19"/>
      <c r="N19"/>
      <c r="O19"/>
      <c r="P19"/>
      <c r="Q19"/>
      <c r="R19"/>
    </row>
    <row r="20" s="2" customFormat="1" ht="21" customHeight="1" spans="1:18">
      <c r="A20" s="35">
        <v>302</v>
      </c>
      <c r="B20" s="32" t="s">
        <v>170</v>
      </c>
      <c r="C20" s="33">
        <f>SUM(C21:C45)</f>
        <v>82.9669</v>
      </c>
      <c r="D20" s="33">
        <v>0</v>
      </c>
      <c r="E20" s="33">
        <v>0</v>
      </c>
      <c r="G20"/>
      <c r="H20"/>
      <c r="I20"/>
      <c r="J20"/>
      <c r="K20"/>
      <c r="L20"/>
      <c r="M20"/>
      <c r="N20"/>
      <c r="O20"/>
      <c r="P20"/>
      <c r="Q20"/>
      <c r="R20"/>
    </row>
    <row r="21" s="2" customFormat="1" ht="21" customHeight="1" spans="1:18">
      <c r="A21" s="36">
        <v>30201</v>
      </c>
      <c r="B21" s="37" t="s">
        <v>171</v>
      </c>
      <c r="C21" s="33">
        <f t="shared" si="0"/>
        <v>22.4</v>
      </c>
      <c r="D21" s="33">
        <v>0</v>
      </c>
      <c r="E21" s="33">
        <v>22.4</v>
      </c>
      <c r="G21"/>
      <c r="H21"/>
      <c r="I21"/>
      <c r="J21"/>
      <c r="K21"/>
      <c r="L21"/>
      <c r="M21"/>
      <c r="N21"/>
      <c r="O21"/>
      <c r="P21"/>
      <c r="Q21"/>
      <c r="R21"/>
    </row>
    <row r="22" s="2" customFormat="1" ht="21" customHeight="1" spans="1:18">
      <c r="A22" s="36">
        <v>30202</v>
      </c>
      <c r="B22" s="37" t="s">
        <v>172</v>
      </c>
      <c r="C22" s="33">
        <f t="shared" si="0"/>
        <v>0</v>
      </c>
      <c r="D22" s="33">
        <v>0</v>
      </c>
      <c r="E22" s="33">
        <v>0</v>
      </c>
      <c r="G22"/>
      <c r="H22"/>
      <c r="I22"/>
      <c r="J22"/>
      <c r="K22"/>
      <c r="L22"/>
      <c r="M22"/>
      <c r="N22"/>
      <c r="O22"/>
      <c r="P22"/>
      <c r="Q22"/>
      <c r="R22"/>
    </row>
    <row r="23" s="2" customFormat="1" ht="21" customHeight="1" spans="1:18">
      <c r="A23" s="36">
        <v>30203</v>
      </c>
      <c r="B23" s="37" t="s">
        <v>173</v>
      </c>
      <c r="C23" s="33">
        <f t="shared" si="0"/>
        <v>0</v>
      </c>
      <c r="D23" s="33">
        <v>0</v>
      </c>
      <c r="E23" s="33">
        <v>0</v>
      </c>
      <c r="G23"/>
      <c r="H23"/>
      <c r="I23"/>
      <c r="J23"/>
      <c r="K23"/>
      <c r="L23"/>
      <c r="M23"/>
      <c r="N23"/>
      <c r="O23"/>
      <c r="P23"/>
      <c r="Q23"/>
      <c r="R23"/>
    </row>
    <row r="24" s="2" customFormat="1" ht="21" customHeight="1" spans="1:18">
      <c r="A24" s="36">
        <v>30204</v>
      </c>
      <c r="B24" s="37" t="s">
        <v>174</v>
      </c>
      <c r="C24" s="33">
        <f t="shared" si="0"/>
        <v>0</v>
      </c>
      <c r="D24" s="33">
        <v>0</v>
      </c>
      <c r="E24" s="33">
        <v>0</v>
      </c>
      <c r="G24"/>
      <c r="H24"/>
      <c r="I24"/>
      <c r="J24"/>
      <c r="K24"/>
      <c r="L24"/>
      <c r="M24"/>
      <c r="N24"/>
      <c r="O24"/>
      <c r="P24"/>
      <c r="Q24"/>
      <c r="R24"/>
    </row>
    <row r="25" s="2" customFormat="1" ht="21" customHeight="1" spans="1:18">
      <c r="A25" s="36">
        <v>30205</v>
      </c>
      <c r="B25" s="37" t="s">
        <v>175</v>
      </c>
      <c r="C25" s="33">
        <f t="shared" si="0"/>
        <v>0</v>
      </c>
      <c r="D25" s="33">
        <v>0</v>
      </c>
      <c r="E25" s="33">
        <v>0</v>
      </c>
      <c r="G25"/>
      <c r="H25"/>
      <c r="I25"/>
      <c r="J25"/>
      <c r="K25"/>
      <c r="L25"/>
      <c r="M25"/>
      <c r="N25"/>
      <c r="O25"/>
      <c r="P25"/>
      <c r="Q25"/>
      <c r="R25"/>
    </row>
    <row r="26" s="2" customFormat="1" ht="21" customHeight="1" spans="1:18">
      <c r="A26" s="36">
        <v>30206</v>
      </c>
      <c r="B26" s="37" t="s">
        <v>176</v>
      </c>
      <c r="C26" s="33">
        <f t="shared" si="0"/>
        <v>5</v>
      </c>
      <c r="D26" s="33">
        <v>0</v>
      </c>
      <c r="E26" s="33">
        <v>5</v>
      </c>
      <c r="G26"/>
      <c r="H26"/>
      <c r="I26"/>
      <c r="J26"/>
      <c r="K26"/>
      <c r="L26"/>
      <c r="M26"/>
      <c r="N26"/>
      <c r="O26"/>
      <c r="P26"/>
      <c r="Q26"/>
      <c r="R26"/>
    </row>
    <row r="27" s="2" customFormat="1" ht="21" customHeight="1" spans="1:18">
      <c r="A27" s="36">
        <v>30207</v>
      </c>
      <c r="B27" s="37" t="s">
        <v>177</v>
      </c>
      <c r="C27" s="33">
        <f t="shared" si="0"/>
        <v>1</v>
      </c>
      <c r="D27" s="33"/>
      <c r="E27" s="33">
        <v>1</v>
      </c>
      <c r="G27"/>
      <c r="H27"/>
      <c r="I27"/>
      <c r="J27"/>
      <c r="K27"/>
      <c r="L27"/>
      <c r="M27"/>
      <c r="N27"/>
      <c r="O27"/>
      <c r="P27"/>
      <c r="Q27"/>
      <c r="R27"/>
    </row>
    <row r="28" s="2" customFormat="1" ht="21" customHeight="1" spans="1:18">
      <c r="A28" s="36">
        <v>30208</v>
      </c>
      <c r="B28" s="37" t="s">
        <v>178</v>
      </c>
      <c r="C28" s="33">
        <f t="shared" si="0"/>
        <v>0</v>
      </c>
      <c r="D28" s="33">
        <v>0</v>
      </c>
      <c r="E28" s="33">
        <v>0</v>
      </c>
      <c r="G28"/>
      <c r="H28"/>
      <c r="I28"/>
      <c r="J28"/>
      <c r="K28"/>
      <c r="L28"/>
      <c r="M28"/>
      <c r="N28"/>
      <c r="O28"/>
      <c r="P28"/>
      <c r="Q28"/>
      <c r="R28"/>
    </row>
    <row r="29" s="2" customFormat="1" ht="21" customHeight="1" spans="1:18">
      <c r="A29" s="36">
        <v>30209</v>
      </c>
      <c r="B29" s="37" t="s">
        <v>179</v>
      </c>
      <c r="C29" s="33">
        <f t="shared" si="0"/>
        <v>0</v>
      </c>
      <c r="D29" s="33">
        <v>0</v>
      </c>
      <c r="E29" s="33">
        <v>0</v>
      </c>
      <c r="G29"/>
      <c r="H29"/>
      <c r="I29"/>
      <c r="J29"/>
      <c r="K29"/>
      <c r="L29"/>
      <c r="M29"/>
      <c r="N29"/>
      <c r="O29"/>
      <c r="P29"/>
      <c r="Q29"/>
      <c r="R29"/>
    </row>
    <row r="30" s="2" customFormat="1" ht="21" customHeight="1" spans="1:18">
      <c r="A30" s="36">
        <v>30211</v>
      </c>
      <c r="B30" s="37" t="s">
        <v>180</v>
      </c>
      <c r="C30" s="33">
        <f t="shared" si="0"/>
        <v>2</v>
      </c>
      <c r="D30" s="33">
        <v>0</v>
      </c>
      <c r="E30" s="33">
        <v>2</v>
      </c>
      <c r="G30"/>
      <c r="H30"/>
      <c r="I30"/>
      <c r="J30"/>
      <c r="K30"/>
      <c r="L30"/>
      <c r="M30"/>
      <c r="N30"/>
      <c r="O30"/>
      <c r="P30"/>
      <c r="Q30"/>
      <c r="R30"/>
    </row>
    <row r="31" s="2" customFormat="1" ht="21" customHeight="1" spans="1:18">
      <c r="A31" s="36">
        <v>30213</v>
      </c>
      <c r="B31" s="37" t="s">
        <v>181</v>
      </c>
      <c r="C31" s="33">
        <f t="shared" si="0"/>
        <v>1</v>
      </c>
      <c r="D31" s="33">
        <v>0</v>
      </c>
      <c r="E31" s="33">
        <v>1</v>
      </c>
      <c r="G31"/>
      <c r="H31"/>
      <c r="I31"/>
      <c r="J31"/>
      <c r="K31"/>
      <c r="L31"/>
      <c r="M31"/>
      <c r="N31"/>
      <c r="O31"/>
      <c r="P31"/>
      <c r="Q31"/>
      <c r="R31"/>
    </row>
    <row r="32" s="2" customFormat="1" ht="21" customHeight="1" spans="1:18">
      <c r="A32" s="36">
        <v>30214</v>
      </c>
      <c r="B32" s="37" t="s">
        <v>182</v>
      </c>
      <c r="C32" s="33">
        <f t="shared" si="0"/>
        <v>0.6</v>
      </c>
      <c r="D32" s="33">
        <v>0</v>
      </c>
      <c r="E32" s="33">
        <v>0.6</v>
      </c>
      <c r="G32"/>
      <c r="H32"/>
      <c r="I32"/>
      <c r="J32"/>
      <c r="K32"/>
      <c r="L32"/>
      <c r="M32"/>
      <c r="N32"/>
      <c r="O32"/>
      <c r="P32"/>
      <c r="Q32"/>
      <c r="R32"/>
    </row>
    <row r="33" s="2" customFormat="1" ht="21" customHeight="1" spans="1:18">
      <c r="A33" s="36">
        <v>30215</v>
      </c>
      <c r="B33" s="37" t="s">
        <v>183</v>
      </c>
      <c r="C33" s="33">
        <f t="shared" si="0"/>
        <v>0</v>
      </c>
      <c r="D33" s="33">
        <v>0</v>
      </c>
      <c r="E33" s="33">
        <v>0</v>
      </c>
      <c r="G33"/>
      <c r="H33"/>
      <c r="I33"/>
      <c r="J33"/>
      <c r="K33"/>
      <c r="L33"/>
      <c r="M33"/>
      <c r="N33"/>
      <c r="O33"/>
      <c r="P33"/>
      <c r="Q33"/>
      <c r="R33"/>
    </row>
    <row r="34" s="2" customFormat="1" ht="21" customHeight="1" spans="1:18">
      <c r="A34" s="36">
        <v>30216</v>
      </c>
      <c r="B34" s="37" t="s">
        <v>184</v>
      </c>
      <c r="C34" s="33">
        <f t="shared" si="0"/>
        <v>0</v>
      </c>
      <c r="D34" s="33">
        <v>0</v>
      </c>
      <c r="E34" s="33">
        <v>0</v>
      </c>
      <c r="G34"/>
      <c r="H34"/>
      <c r="I34"/>
      <c r="J34"/>
      <c r="K34"/>
      <c r="L34"/>
      <c r="M34"/>
      <c r="N34"/>
      <c r="O34"/>
      <c r="P34"/>
      <c r="Q34"/>
      <c r="R34"/>
    </row>
    <row r="35" s="2" customFormat="1" ht="21" customHeight="1" spans="1:18">
      <c r="A35" s="36">
        <v>30217</v>
      </c>
      <c r="B35" s="37" t="s">
        <v>185</v>
      </c>
      <c r="C35" s="33">
        <f t="shared" si="0"/>
        <v>0</v>
      </c>
      <c r="D35" s="33">
        <v>0</v>
      </c>
      <c r="E35" s="33">
        <v>0</v>
      </c>
      <c r="G35"/>
      <c r="H35"/>
      <c r="I35"/>
      <c r="J35"/>
      <c r="K35"/>
      <c r="L35"/>
      <c r="M35"/>
      <c r="N35"/>
      <c r="O35"/>
      <c r="P35"/>
      <c r="Q35"/>
      <c r="R35"/>
    </row>
    <row r="36" s="2" customFormat="1" ht="21" customHeight="1" spans="1:18">
      <c r="A36" s="36">
        <v>30218</v>
      </c>
      <c r="B36" s="37" t="s">
        <v>186</v>
      </c>
      <c r="C36" s="33">
        <f t="shared" si="0"/>
        <v>0</v>
      </c>
      <c r="D36" s="33">
        <v>0</v>
      </c>
      <c r="E36" s="33">
        <v>0</v>
      </c>
      <c r="G36"/>
      <c r="H36"/>
      <c r="I36"/>
      <c r="J36"/>
      <c r="K36"/>
      <c r="L36"/>
      <c r="M36"/>
      <c r="N36"/>
      <c r="O36"/>
      <c r="P36"/>
      <c r="Q36"/>
      <c r="R36"/>
    </row>
    <row r="37" s="2" customFormat="1" ht="21" customHeight="1" spans="1:18">
      <c r="A37" s="36">
        <v>30224</v>
      </c>
      <c r="B37" s="37" t="s">
        <v>187</v>
      </c>
      <c r="C37" s="33">
        <f t="shared" si="0"/>
        <v>0</v>
      </c>
      <c r="D37" s="33">
        <v>0</v>
      </c>
      <c r="E37" s="33">
        <v>0</v>
      </c>
      <c r="G37"/>
      <c r="H37"/>
      <c r="I37"/>
      <c r="J37"/>
      <c r="K37"/>
      <c r="L37"/>
      <c r="M37"/>
      <c r="N37"/>
      <c r="O37"/>
      <c r="P37"/>
      <c r="Q37"/>
      <c r="R37"/>
    </row>
    <row r="38" s="2" customFormat="1" ht="21" customHeight="1" spans="1:18">
      <c r="A38" s="36">
        <v>30225</v>
      </c>
      <c r="B38" s="37" t="s">
        <v>188</v>
      </c>
      <c r="C38" s="33">
        <f t="shared" si="0"/>
        <v>0</v>
      </c>
      <c r="D38" s="33">
        <v>0</v>
      </c>
      <c r="E38" s="33">
        <v>0</v>
      </c>
      <c r="G38"/>
      <c r="H38"/>
      <c r="I38"/>
      <c r="J38"/>
      <c r="K38"/>
      <c r="L38"/>
      <c r="M38"/>
      <c r="N38"/>
      <c r="O38"/>
      <c r="P38"/>
      <c r="Q38"/>
      <c r="R38"/>
    </row>
    <row r="39" s="2" customFormat="1" ht="21" customHeight="1" spans="1:18">
      <c r="A39" s="36">
        <v>30226</v>
      </c>
      <c r="B39" s="37" t="s">
        <v>189</v>
      </c>
      <c r="C39" s="33">
        <f t="shared" si="0"/>
        <v>0</v>
      </c>
      <c r="D39" s="33">
        <v>0</v>
      </c>
      <c r="E39" s="33">
        <v>0</v>
      </c>
      <c r="G39"/>
      <c r="H39"/>
      <c r="I39"/>
      <c r="J39"/>
      <c r="K39"/>
      <c r="L39"/>
      <c r="M39"/>
      <c r="N39"/>
      <c r="O39"/>
      <c r="P39"/>
      <c r="Q39"/>
      <c r="R39"/>
    </row>
    <row r="40" s="2" customFormat="1" ht="21" customHeight="1" spans="1:18">
      <c r="A40" s="36">
        <v>30227</v>
      </c>
      <c r="B40" s="37" t="s">
        <v>190</v>
      </c>
      <c r="C40" s="33">
        <f t="shared" ref="C40:C77" si="1">D40+E40</f>
        <v>0</v>
      </c>
      <c r="D40" s="33">
        <v>0</v>
      </c>
      <c r="E40" s="33">
        <v>0</v>
      </c>
      <c r="G40"/>
      <c r="H40"/>
      <c r="I40"/>
      <c r="J40"/>
      <c r="K40"/>
      <c r="L40"/>
      <c r="M40"/>
      <c r="N40"/>
      <c r="O40"/>
      <c r="P40"/>
      <c r="Q40"/>
      <c r="R40"/>
    </row>
    <row r="41" s="1" customFormat="1" ht="21" customHeight="1" spans="1:18">
      <c r="A41" s="36">
        <v>30228</v>
      </c>
      <c r="B41" s="37" t="s">
        <v>191</v>
      </c>
      <c r="C41" s="33">
        <f t="shared" si="1"/>
        <v>7.4834</v>
      </c>
      <c r="D41" s="33">
        <v>0.4568</v>
      </c>
      <c r="E41" s="33">
        <v>7.0266</v>
      </c>
      <c r="G41"/>
      <c r="H41"/>
      <c r="I41"/>
      <c r="J41"/>
      <c r="K41"/>
      <c r="L41"/>
      <c r="M41"/>
      <c r="N41"/>
      <c r="O41"/>
      <c r="P41"/>
      <c r="Q41"/>
      <c r="R41"/>
    </row>
    <row r="42" s="1" customFormat="1" ht="21" customHeight="1" spans="1:18">
      <c r="A42" s="36">
        <v>30229</v>
      </c>
      <c r="B42" s="37" t="s">
        <v>192</v>
      </c>
      <c r="C42" s="33">
        <f t="shared" si="1"/>
        <v>3.8385</v>
      </c>
      <c r="D42" s="33">
        <v>0.221</v>
      </c>
      <c r="E42" s="33">
        <v>3.6175</v>
      </c>
      <c r="G42"/>
      <c r="H42"/>
      <c r="I42"/>
      <c r="J42"/>
      <c r="K42"/>
      <c r="L42"/>
      <c r="M42"/>
      <c r="N42"/>
      <c r="O42"/>
      <c r="P42"/>
      <c r="Q42"/>
      <c r="R42"/>
    </row>
    <row r="43" s="1" customFormat="1" ht="21" customHeight="1" spans="1:18">
      <c r="A43" s="36">
        <v>30231</v>
      </c>
      <c r="B43" s="37" t="s">
        <v>193</v>
      </c>
      <c r="C43" s="33">
        <f t="shared" si="1"/>
        <v>9</v>
      </c>
      <c r="D43" s="33">
        <v>4.5</v>
      </c>
      <c r="E43" s="33">
        <v>4.5</v>
      </c>
      <c r="G43"/>
      <c r="H43"/>
      <c r="I43"/>
      <c r="J43"/>
      <c r="K43"/>
      <c r="L43"/>
      <c r="M43"/>
      <c r="N43"/>
      <c r="O43"/>
      <c r="P43"/>
      <c r="Q43"/>
      <c r="R43"/>
    </row>
    <row r="44" s="1" customFormat="1" ht="15.15" spans="1:18">
      <c r="A44" s="36">
        <v>30239</v>
      </c>
      <c r="B44" s="37" t="s">
        <v>194</v>
      </c>
      <c r="C44" s="33">
        <f t="shared" si="1"/>
        <v>20.28</v>
      </c>
      <c r="D44" s="33">
        <v>0</v>
      </c>
      <c r="E44" s="33">
        <v>20.28</v>
      </c>
      <c r="G44"/>
      <c r="H44"/>
      <c r="I44"/>
      <c r="J44"/>
      <c r="K44"/>
      <c r="L44"/>
      <c r="M44"/>
      <c r="N44"/>
      <c r="O44"/>
      <c r="P44"/>
      <c r="Q44"/>
      <c r="R44"/>
    </row>
    <row r="45" s="1" customFormat="1" ht="21" customHeight="1" spans="1:18">
      <c r="A45" s="36">
        <v>30299</v>
      </c>
      <c r="B45" s="37" t="s">
        <v>195</v>
      </c>
      <c r="C45" s="33">
        <f t="shared" si="1"/>
        <v>10.365</v>
      </c>
      <c r="D45" s="33">
        <v>0</v>
      </c>
      <c r="E45" s="33">
        <v>10.365</v>
      </c>
      <c r="F45" s="4"/>
      <c r="G45"/>
      <c r="H45"/>
      <c r="I45"/>
      <c r="J45"/>
      <c r="K45"/>
      <c r="L45"/>
      <c r="M45"/>
      <c r="N45"/>
      <c r="O45"/>
      <c r="P45"/>
      <c r="Q45"/>
      <c r="R45"/>
    </row>
    <row r="46" s="1" customFormat="1" ht="21" customHeight="1" spans="1:18">
      <c r="A46" s="35">
        <v>303</v>
      </c>
      <c r="B46" s="32" t="s">
        <v>196</v>
      </c>
      <c r="C46" s="33">
        <f>SUM(C47:C53)</f>
        <v>14.5718</v>
      </c>
      <c r="D46" s="33">
        <v>1.6299</v>
      </c>
      <c r="E46" s="33">
        <v>0</v>
      </c>
      <c r="F46" s="4"/>
      <c r="G46"/>
      <c r="H46"/>
      <c r="I46"/>
      <c r="J46"/>
      <c r="K46"/>
      <c r="L46"/>
      <c r="M46"/>
      <c r="N46"/>
      <c r="O46"/>
      <c r="P46"/>
      <c r="Q46"/>
      <c r="R46"/>
    </row>
    <row r="47" s="1" customFormat="1" ht="21" customHeight="1" spans="1:18">
      <c r="A47" s="36">
        <v>30301</v>
      </c>
      <c r="B47" s="37" t="s">
        <v>197</v>
      </c>
      <c r="C47" s="33">
        <f t="shared" si="1"/>
        <v>0</v>
      </c>
      <c r="D47" s="33">
        <v>0</v>
      </c>
      <c r="E47" s="33">
        <v>0</v>
      </c>
      <c r="F47" s="4"/>
      <c r="G47"/>
      <c r="H47"/>
      <c r="I47"/>
      <c r="J47"/>
      <c r="K47"/>
      <c r="L47"/>
      <c r="M47"/>
      <c r="N47"/>
      <c r="O47"/>
      <c r="P47"/>
      <c r="Q47"/>
      <c r="R47"/>
    </row>
    <row r="48" s="1" customFormat="1" ht="21" customHeight="1" spans="1:18">
      <c r="A48" s="36">
        <v>30302</v>
      </c>
      <c r="B48" s="37" t="s">
        <v>198</v>
      </c>
      <c r="C48" s="33">
        <f t="shared" si="1"/>
        <v>0</v>
      </c>
      <c r="D48" s="33">
        <v>0</v>
      </c>
      <c r="E48" s="33">
        <v>0</v>
      </c>
      <c r="F48" s="4"/>
      <c r="G48"/>
      <c r="H48"/>
      <c r="I48"/>
      <c r="J48"/>
      <c r="K48"/>
      <c r="L48"/>
      <c r="M48"/>
      <c r="N48"/>
      <c r="O48"/>
      <c r="P48"/>
      <c r="Q48"/>
      <c r="R48"/>
    </row>
    <row r="49" s="1" customFormat="1" ht="21" customHeight="1" spans="1:18">
      <c r="A49" s="36">
        <v>30304</v>
      </c>
      <c r="B49" s="37" t="s">
        <v>199</v>
      </c>
      <c r="C49" s="33">
        <f t="shared" si="1"/>
        <v>0</v>
      </c>
      <c r="D49" s="33">
        <v>0</v>
      </c>
      <c r="E49" s="33">
        <v>0</v>
      </c>
      <c r="F49" s="4"/>
      <c r="G49"/>
      <c r="H49"/>
      <c r="I49"/>
      <c r="J49"/>
      <c r="K49"/>
      <c r="L49"/>
      <c r="M49"/>
      <c r="N49"/>
      <c r="O49"/>
      <c r="P49"/>
      <c r="Q49"/>
      <c r="R49"/>
    </row>
    <row r="50" s="1" customFormat="1" ht="21" customHeight="1" spans="1:18">
      <c r="A50" s="36">
        <v>30305</v>
      </c>
      <c r="B50" s="37" t="s">
        <v>200</v>
      </c>
      <c r="C50" s="33">
        <f t="shared" si="1"/>
        <v>7.2</v>
      </c>
      <c r="D50" s="33">
        <v>7.2</v>
      </c>
      <c r="E50" s="33">
        <v>0</v>
      </c>
      <c r="F50" s="4"/>
      <c r="G50"/>
      <c r="H50"/>
      <c r="I50"/>
      <c r="J50"/>
      <c r="K50"/>
      <c r="L50"/>
      <c r="M50"/>
      <c r="N50"/>
      <c r="O50"/>
      <c r="P50"/>
      <c r="Q50"/>
      <c r="R50"/>
    </row>
    <row r="51" s="1" customFormat="1" ht="21" customHeight="1" spans="1:18">
      <c r="A51" s="36">
        <v>30307</v>
      </c>
      <c r="B51" s="37" t="s">
        <v>201</v>
      </c>
      <c r="C51" s="33">
        <f t="shared" si="1"/>
        <v>6.6998</v>
      </c>
      <c r="D51" s="33">
        <v>6.6998</v>
      </c>
      <c r="E51" s="33">
        <v>0</v>
      </c>
      <c r="F51" s="4"/>
      <c r="G51"/>
      <c r="H51"/>
      <c r="I51"/>
      <c r="J51"/>
      <c r="K51"/>
      <c r="L51"/>
      <c r="M51"/>
      <c r="N51"/>
      <c r="O51"/>
      <c r="P51"/>
      <c r="Q51"/>
      <c r="R51"/>
    </row>
    <row r="52" s="1" customFormat="1" ht="21" customHeight="1" spans="1:18">
      <c r="A52" s="36">
        <v>30311</v>
      </c>
      <c r="B52" s="37" t="s">
        <v>202</v>
      </c>
      <c r="C52" s="33">
        <f t="shared" si="1"/>
        <v>0</v>
      </c>
      <c r="D52" s="33">
        <v>0</v>
      </c>
      <c r="E52" s="33">
        <v>0</v>
      </c>
      <c r="F52" s="4"/>
      <c r="G52"/>
      <c r="H52"/>
      <c r="I52"/>
      <c r="J52"/>
      <c r="K52"/>
      <c r="L52"/>
      <c r="M52"/>
      <c r="N52"/>
      <c r="O52"/>
      <c r="P52"/>
      <c r="Q52"/>
      <c r="R52"/>
    </row>
    <row r="53" s="1" customFormat="1" ht="12.75" customHeight="1" spans="1:18">
      <c r="A53" s="36">
        <v>30399</v>
      </c>
      <c r="B53" s="37" t="s">
        <v>203</v>
      </c>
      <c r="C53" s="33">
        <f t="shared" si="1"/>
        <v>0.672</v>
      </c>
      <c r="D53" s="33">
        <v>0.672</v>
      </c>
      <c r="E53" s="33">
        <v>0</v>
      </c>
      <c r="F53" s="4"/>
      <c r="G53"/>
      <c r="H53"/>
      <c r="I53"/>
      <c r="J53"/>
      <c r="K53"/>
      <c r="L53"/>
      <c r="M53"/>
      <c r="N53"/>
      <c r="O53"/>
      <c r="P53"/>
      <c r="Q53"/>
      <c r="R53"/>
    </row>
    <row r="54" ht="15.15" spans="1:18">
      <c r="A54" s="35">
        <v>307</v>
      </c>
      <c r="B54" s="32" t="s">
        <v>204</v>
      </c>
      <c r="C54" s="33">
        <f t="shared" si="1"/>
        <v>0</v>
      </c>
      <c r="D54" s="33">
        <v>0</v>
      </c>
      <c r="E54" s="33">
        <v>0</v>
      </c>
      <c r="G54"/>
      <c r="H54"/>
      <c r="I54"/>
      <c r="J54"/>
      <c r="K54"/>
      <c r="L54"/>
      <c r="M54"/>
      <c r="N54"/>
      <c r="O54"/>
      <c r="P54"/>
      <c r="Q54"/>
      <c r="R54"/>
    </row>
    <row r="55" ht="15.15" spans="1:18">
      <c r="A55" s="36">
        <v>30701</v>
      </c>
      <c r="B55" s="37" t="s">
        <v>205</v>
      </c>
      <c r="C55" s="33">
        <f t="shared" si="1"/>
        <v>0</v>
      </c>
      <c r="D55" s="33">
        <v>0</v>
      </c>
      <c r="E55" s="33">
        <v>0</v>
      </c>
      <c r="G55"/>
      <c r="H55"/>
      <c r="I55"/>
      <c r="J55"/>
      <c r="K55"/>
      <c r="L55"/>
      <c r="M55"/>
      <c r="N55"/>
      <c r="O55"/>
      <c r="P55"/>
      <c r="Q55"/>
      <c r="R55"/>
    </row>
    <row r="56" ht="15.15" spans="1:18">
      <c r="A56" s="36">
        <v>30703</v>
      </c>
      <c r="B56" s="37" t="s">
        <v>206</v>
      </c>
      <c r="C56" s="33">
        <f t="shared" si="1"/>
        <v>0</v>
      </c>
      <c r="D56" s="33">
        <v>0</v>
      </c>
      <c r="E56" s="33">
        <v>0</v>
      </c>
      <c r="G56"/>
      <c r="H56"/>
      <c r="I56"/>
      <c r="J56"/>
      <c r="K56"/>
      <c r="L56"/>
      <c r="M56"/>
      <c r="N56"/>
      <c r="O56"/>
      <c r="P56"/>
      <c r="Q56"/>
      <c r="R56"/>
    </row>
    <row r="57" ht="15.15" spans="1:18">
      <c r="A57" s="35">
        <v>309</v>
      </c>
      <c r="B57" s="32" t="s">
        <v>207</v>
      </c>
      <c r="C57" s="33">
        <f t="shared" si="1"/>
        <v>0</v>
      </c>
      <c r="D57" s="33">
        <v>0</v>
      </c>
      <c r="E57" s="33">
        <v>0</v>
      </c>
      <c r="G57"/>
      <c r="H57"/>
      <c r="I57"/>
      <c r="J57"/>
      <c r="K57"/>
      <c r="L57"/>
      <c r="M57"/>
      <c r="N57"/>
      <c r="O57"/>
      <c r="P57"/>
      <c r="Q57"/>
      <c r="R57"/>
    </row>
    <row r="58" ht="15.15" spans="1:18">
      <c r="A58" s="36">
        <v>30902</v>
      </c>
      <c r="B58" s="37" t="s">
        <v>208</v>
      </c>
      <c r="C58" s="33">
        <f t="shared" si="1"/>
        <v>0</v>
      </c>
      <c r="D58" s="33">
        <v>0</v>
      </c>
      <c r="E58" s="33">
        <v>0</v>
      </c>
      <c r="G58"/>
      <c r="H58"/>
      <c r="I58"/>
      <c r="J58"/>
      <c r="K58"/>
      <c r="L58"/>
      <c r="M58"/>
      <c r="N58"/>
      <c r="O58"/>
      <c r="P58"/>
      <c r="Q58"/>
      <c r="R58"/>
    </row>
    <row r="59" ht="15.15" spans="1:18">
      <c r="A59" s="36">
        <v>30906</v>
      </c>
      <c r="B59" s="37" t="s">
        <v>209</v>
      </c>
      <c r="C59" s="33">
        <f t="shared" si="1"/>
        <v>0</v>
      </c>
      <c r="D59" s="33">
        <v>0</v>
      </c>
      <c r="E59" s="33">
        <v>0</v>
      </c>
      <c r="G59"/>
      <c r="H59"/>
      <c r="I59"/>
      <c r="J59"/>
      <c r="K59"/>
      <c r="L59"/>
      <c r="M59"/>
      <c r="N59"/>
      <c r="O59"/>
      <c r="P59"/>
      <c r="Q59"/>
      <c r="R59"/>
    </row>
    <row r="60" ht="15.15" spans="1:18">
      <c r="A60" s="35">
        <v>310</v>
      </c>
      <c r="B60" s="32" t="s">
        <v>210</v>
      </c>
      <c r="C60" s="33">
        <f t="shared" si="1"/>
        <v>0</v>
      </c>
      <c r="D60" s="33">
        <v>0</v>
      </c>
      <c r="E60" s="33">
        <v>0</v>
      </c>
      <c r="G60"/>
      <c r="H60"/>
      <c r="I60"/>
      <c r="J60"/>
      <c r="K60"/>
      <c r="L60"/>
      <c r="M60"/>
      <c r="N60"/>
      <c r="O60"/>
      <c r="P60"/>
      <c r="Q60"/>
      <c r="R60"/>
    </row>
    <row r="61" ht="15.15" spans="1:18">
      <c r="A61" s="36">
        <v>31001</v>
      </c>
      <c r="B61" s="37" t="s">
        <v>211</v>
      </c>
      <c r="C61" s="33">
        <f t="shared" si="1"/>
        <v>0</v>
      </c>
      <c r="D61" s="33">
        <v>0</v>
      </c>
      <c r="E61" s="33">
        <v>0</v>
      </c>
      <c r="G61"/>
      <c r="H61"/>
      <c r="I61"/>
      <c r="J61"/>
      <c r="K61"/>
      <c r="L61"/>
      <c r="M61"/>
      <c r="N61"/>
      <c r="O61"/>
      <c r="P61"/>
      <c r="Q61"/>
      <c r="R61"/>
    </row>
    <row r="62" ht="15.15" spans="1:18">
      <c r="A62" s="36">
        <v>31002</v>
      </c>
      <c r="B62" s="37" t="s">
        <v>208</v>
      </c>
      <c r="C62" s="33">
        <f t="shared" si="1"/>
        <v>0</v>
      </c>
      <c r="D62" s="33">
        <v>0</v>
      </c>
      <c r="E62" s="33">
        <v>0</v>
      </c>
      <c r="G62"/>
      <c r="H62"/>
      <c r="I62"/>
      <c r="J62"/>
      <c r="K62"/>
      <c r="L62"/>
      <c r="M62"/>
      <c r="N62"/>
      <c r="O62"/>
      <c r="P62"/>
      <c r="Q62"/>
      <c r="R62"/>
    </row>
    <row r="63" ht="15.15" spans="1:18">
      <c r="A63" s="36">
        <v>31003</v>
      </c>
      <c r="B63" s="37" t="s">
        <v>212</v>
      </c>
      <c r="C63" s="33">
        <f t="shared" si="1"/>
        <v>0</v>
      </c>
      <c r="D63" s="33">
        <v>0</v>
      </c>
      <c r="E63" s="33">
        <v>0</v>
      </c>
      <c r="G63"/>
      <c r="H63"/>
      <c r="I63"/>
      <c r="J63"/>
      <c r="K63"/>
      <c r="L63"/>
      <c r="M63"/>
      <c r="N63"/>
      <c r="O63"/>
      <c r="P63"/>
      <c r="Q63"/>
      <c r="R63"/>
    </row>
    <row r="64" ht="15.15" spans="1:18">
      <c r="A64" s="36">
        <v>31005</v>
      </c>
      <c r="B64" s="37" t="s">
        <v>213</v>
      </c>
      <c r="C64" s="33">
        <f t="shared" si="1"/>
        <v>0</v>
      </c>
      <c r="D64" s="33">
        <v>0</v>
      </c>
      <c r="E64" s="33">
        <v>0</v>
      </c>
      <c r="G64"/>
      <c r="H64"/>
      <c r="I64"/>
      <c r="J64"/>
      <c r="K64"/>
      <c r="L64"/>
      <c r="M64"/>
      <c r="N64"/>
      <c r="O64"/>
      <c r="P64"/>
      <c r="Q64"/>
      <c r="R64"/>
    </row>
    <row r="65" ht="15.15" spans="1:18">
      <c r="A65" s="36">
        <v>31006</v>
      </c>
      <c r="B65" s="37" t="s">
        <v>209</v>
      </c>
      <c r="C65" s="33">
        <f t="shared" si="1"/>
        <v>0</v>
      </c>
      <c r="D65" s="33">
        <v>0</v>
      </c>
      <c r="E65" s="33">
        <v>0</v>
      </c>
      <c r="G65"/>
      <c r="H65"/>
      <c r="I65"/>
      <c r="J65"/>
      <c r="K65"/>
      <c r="L65"/>
      <c r="M65"/>
      <c r="N65"/>
      <c r="O65"/>
      <c r="P65"/>
      <c r="Q65"/>
      <c r="R65"/>
    </row>
    <row r="66" ht="15.15" spans="1:18">
      <c r="A66" s="36">
        <v>31007</v>
      </c>
      <c r="B66" s="37" t="s">
        <v>214</v>
      </c>
      <c r="C66" s="33">
        <f t="shared" si="1"/>
        <v>0</v>
      </c>
      <c r="D66" s="33">
        <v>0</v>
      </c>
      <c r="E66" s="33">
        <v>0</v>
      </c>
      <c r="G66"/>
      <c r="H66"/>
      <c r="I66"/>
      <c r="J66"/>
      <c r="K66"/>
      <c r="L66"/>
      <c r="M66"/>
      <c r="N66"/>
      <c r="O66"/>
      <c r="P66"/>
      <c r="Q66"/>
      <c r="R66"/>
    </row>
    <row r="67" ht="15.15" spans="1:18">
      <c r="A67" s="36">
        <v>31009</v>
      </c>
      <c r="B67" s="37" t="s">
        <v>215</v>
      </c>
      <c r="C67" s="33">
        <f t="shared" si="1"/>
        <v>0</v>
      </c>
      <c r="D67" s="33">
        <v>0</v>
      </c>
      <c r="E67" s="33">
        <v>0</v>
      </c>
      <c r="G67"/>
      <c r="H67"/>
      <c r="I67"/>
      <c r="J67"/>
      <c r="K67"/>
      <c r="L67"/>
      <c r="M67"/>
      <c r="N67"/>
      <c r="O67"/>
      <c r="P67"/>
      <c r="Q67"/>
      <c r="R67"/>
    </row>
    <row r="68" ht="15.15" spans="1:18">
      <c r="A68" s="36">
        <v>31099</v>
      </c>
      <c r="B68" s="37" t="s">
        <v>216</v>
      </c>
      <c r="C68" s="33">
        <f t="shared" si="1"/>
        <v>0</v>
      </c>
      <c r="D68" s="33">
        <v>0</v>
      </c>
      <c r="E68" s="33">
        <v>0</v>
      </c>
      <c r="G68"/>
      <c r="H68"/>
      <c r="I68"/>
      <c r="J68"/>
      <c r="K68"/>
      <c r="L68"/>
      <c r="M68"/>
      <c r="N68"/>
      <c r="O68"/>
      <c r="P68"/>
      <c r="Q68"/>
      <c r="R68"/>
    </row>
    <row r="69" ht="15.15" spans="1:18">
      <c r="A69" s="35">
        <v>311</v>
      </c>
      <c r="B69" s="32" t="s">
        <v>217</v>
      </c>
      <c r="C69" s="33">
        <f t="shared" si="1"/>
        <v>0</v>
      </c>
      <c r="D69" s="33">
        <v>0</v>
      </c>
      <c r="E69" s="33">
        <v>0</v>
      </c>
      <c r="G69"/>
      <c r="H69"/>
      <c r="I69"/>
      <c r="J69"/>
      <c r="K69"/>
      <c r="L69"/>
      <c r="M69"/>
      <c r="N69"/>
      <c r="O69"/>
      <c r="P69"/>
      <c r="Q69"/>
      <c r="R69"/>
    </row>
    <row r="70" ht="15.15" spans="1:18">
      <c r="A70" s="36">
        <v>31199</v>
      </c>
      <c r="B70" s="37" t="s">
        <v>218</v>
      </c>
      <c r="C70" s="33">
        <f t="shared" si="1"/>
        <v>0</v>
      </c>
      <c r="D70" s="33">
        <v>0</v>
      </c>
      <c r="E70" s="33">
        <v>0</v>
      </c>
      <c r="G70"/>
      <c r="H70"/>
      <c r="I70"/>
      <c r="J70"/>
      <c r="K70"/>
      <c r="L70"/>
      <c r="M70"/>
      <c r="N70"/>
      <c r="O70"/>
      <c r="P70"/>
      <c r="Q70"/>
      <c r="R70"/>
    </row>
    <row r="71" ht="15.15" spans="1:18">
      <c r="A71" s="35">
        <v>312</v>
      </c>
      <c r="B71" s="32" t="s">
        <v>219</v>
      </c>
      <c r="C71" s="33">
        <f t="shared" si="1"/>
        <v>0</v>
      </c>
      <c r="D71" s="33">
        <v>0</v>
      </c>
      <c r="E71" s="33">
        <v>0</v>
      </c>
      <c r="G71"/>
      <c r="H71"/>
      <c r="I71"/>
      <c r="J71"/>
      <c r="K71"/>
      <c r="L71"/>
      <c r="M71"/>
      <c r="N71"/>
      <c r="O71"/>
      <c r="P71"/>
      <c r="Q71"/>
      <c r="R71"/>
    </row>
    <row r="72" ht="15.15" spans="1:18">
      <c r="A72" s="36">
        <v>31204</v>
      </c>
      <c r="B72" s="37" t="s">
        <v>220</v>
      </c>
      <c r="C72" s="33">
        <f t="shared" si="1"/>
        <v>0</v>
      </c>
      <c r="D72" s="33">
        <v>0</v>
      </c>
      <c r="E72" s="33">
        <v>0</v>
      </c>
      <c r="G72"/>
      <c r="H72"/>
      <c r="I72"/>
      <c r="J72"/>
      <c r="K72"/>
      <c r="L72"/>
      <c r="M72"/>
      <c r="N72"/>
      <c r="O72"/>
      <c r="P72"/>
      <c r="Q72"/>
      <c r="R72"/>
    </row>
    <row r="73" ht="15.15" spans="1:18">
      <c r="A73" s="36">
        <v>31205</v>
      </c>
      <c r="B73" s="37" t="s">
        <v>221</v>
      </c>
      <c r="C73" s="33">
        <f t="shared" si="1"/>
        <v>0</v>
      </c>
      <c r="D73" s="33">
        <v>0</v>
      </c>
      <c r="E73" s="33">
        <v>0</v>
      </c>
      <c r="G73"/>
      <c r="H73"/>
      <c r="I73"/>
      <c r="J73"/>
      <c r="K73"/>
      <c r="L73"/>
      <c r="M73"/>
      <c r="N73"/>
      <c r="O73"/>
      <c r="P73"/>
      <c r="Q73"/>
      <c r="R73"/>
    </row>
    <row r="74" ht="15.15" spans="1:18">
      <c r="A74" s="36">
        <v>31299</v>
      </c>
      <c r="B74" s="37" t="s">
        <v>218</v>
      </c>
      <c r="C74" s="33">
        <f t="shared" si="1"/>
        <v>0</v>
      </c>
      <c r="D74" s="33">
        <v>0</v>
      </c>
      <c r="E74" s="33">
        <v>0</v>
      </c>
      <c r="G74"/>
      <c r="H74"/>
      <c r="I74"/>
      <c r="J74"/>
      <c r="K74"/>
      <c r="L74"/>
      <c r="M74"/>
      <c r="N74"/>
      <c r="O74"/>
      <c r="P74"/>
      <c r="Q74"/>
      <c r="R74"/>
    </row>
    <row r="75" ht="15.15" spans="1:18">
      <c r="A75" s="35">
        <v>399</v>
      </c>
      <c r="B75" s="32" t="s">
        <v>222</v>
      </c>
      <c r="C75" s="33">
        <f t="shared" si="1"/>
        <v>0</v>
      </c>
      <c r="D75" s="33">
        <v>0</v>
      </c>
      <c r="E75" s="33">
        <v>0</v>
      </c>
      <c r="G75"/>
      <c r="H75"/>
      <c r="I75"/>
      <c r="J75"/>
      <c r="K75"/>
      <c r="L75"/>
      <c r="M75"/>
      <c r="N75"/>
      <c r="O75"/>
      <c r="P75"/>
      <c r="Q75"/>
      <c r="R75"/>
    </row>
    <row r="76" ht="15.15" spans="1:18">
      <c r="A76" s="36">
        <v>39907</v>
      </c>
      <c r="B76" s="37" t="s">
        <v>223</v>
      </c>
      <c r="C76" s="33">
        <f t="shared" si="1"/>
        <v>0</v>
      </c>
      <c r="D76" s="33">
        <v>0</v>
      </c>
      <c r="E76" s="33">
        <v>0</v>
      </c>
      <c r="G76"/>
      <c r="H76"/>
      <c r="I76"/>
      <c r="J76"/>
      <c r="K76"/>
      <c r="L76"/>
      <c r="M76"/>
      <c r="N76"/>
      <c r="O76"/>
      <c r="P76"/>
      <c r="Q76"/>
      <c r="R76"/>
    </row>
    <row r="77" ht="15.15" spans="1:18">
      <c r="A77" s="36">
        <v>39999</v>
      </c>
      <c r="B77" s="37" t="s">
        <v>224</v>
      </c>
      <c r="C77" s="33">
        <f t="shared" si="1"/>
        <v>0</v>
      </c>
      <c r="D77" s="33">
        <v>0</v>
      </c>
      <c r="E77" s="33">
        <v>0</v>
      </c>
      <c r="G77"/>
      <c r="H77"/>
      <c r="I77"/>
      <c r="J77"/>
      <c r="K77"/>
      <c r="L77"/>
      <c r="M77"/>
      <c r="N77"/>
      <c r="O77"/>
      <c r="P77"/>
      <c r="Q77"/>
      <c r="R77"/>
    </row>
    <row r="78" ht="14.4" spans="8:18">
      <c r="H78"/>
      <c r="I78"/>
      <c r="J78"/>
      <c r="K78"/>
      <c r="L78"/>
      <c r="M78"/>
      <c r="N78"/>
      <c r="O78"/>
      <c r="P78"/>
      <c r="Q78"/>
      <c r="R78"/>
    </row>
  </sheetData>
  <mergeCells count="3">
    <mergeCell ref="A2:E2"/>
    <mergeCell ref="A4:B4"/>
    <mergeCell ref="C4:E4"/>
  </mergeCells>
  <pageMargins left="1.45625" right="0.75" top="0.590277777777778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3" sqref="A3"/>
    </sheetView>
  </sheetViews>
  <sheetFormatPr defaultColWidth="8.88888888888889" defaultRowHeight="13.2" outlineLevelCol="5"/>
  <cols>
    <col min="1" max="1" width="22.8518518518519" style="1" customWidth="1"/>
    <col min="2" max="2" width="17.1481481481481" style="1" customWidth="1"/>
    <col min="3" max="3" width="21.4259259259259" style="1" customWidth="1"/>
    <col min="4" max="6" width="17.1481481481481" style="1" customWidth="1"/>
    <col min="7" max="7" width="8" style="1" customWidth="1"/>
    <col min="8" max="16384" width="8.88888888888889" style="1"/>
  </cols>
  <sheetData>
    <row r="1" s="1" customFormat="1" ht="18" customHeight="1" spans="1:1">
      <c r="A1" s="3" t="s">
        <v>15</v>
      </c>
    </row>
    <row r="2" s="1" customFormat="1" ht="37.5" customHeight="1" spans="1:6">
      <c r="A2" s="5" t="s">
        <v>16</v>
      </c>
      <c r="B2" s="5"/>
      <c r="C2" s="5"/>
      <c r="D2" s="5"/>
      <c r="E2" s="5"/>
      <c r="F2" s="5"/>
    </row>
    <row r="3" s="1" customFormat="1" ht="21" customHeight="1" spans="1:6">
      <c r="A3" s="23" t="s">
        <v>21</v>
      </c>
      <c r="B3" s="24"/>
      <c r="F3" s="25" t="s">
        <v>225</v>
      </c>
    </row>
    <row r="4" s="1" customFormat="1" ht="21" customHeight="1" spans="1:6">
      <c r="A4" s="10" t="s">
        <v>226</v>
      </c>
      <c r="B4" s="10" t="s">
        <v>227</v>
      </c>
      <c r="C4" s="9" t="s">
        <v>228</v>
      </c>
      <c r="D4" s="9"/>
      <c r="E4" s="9"/>
      <c r="F4" s="9" t="s">
        <v>229</v>
      </c>
    </row>
    <row r="5" s="1" customFormat="1" ht="21" customHeight="1" spans="1:6">
      <c r="A5" s="10"/>
      <c r="B5" s="10"/>
      <c r="C5" s="9" t="s">
        <v>71</v>
      </c>
      <c r="D5" s="9" t="s">
        <v>230</v>
      </c>
      <c r="E5" s="9" t="s">
        <v>231</v>
      </c>
      <c r="F5" s="9"/>
    </row>
    <row r="6" s="1" customFormat="1" ht="21" customHeight="1" spans="1:6">
      <c r="A6" s="26">
        <v>4.5</v>
      </c>
      <c r="B6" s="26">
        <v>0</v>
      </c>
      <c r="C6" s="26">
        <v>4.5</v>
      </c>
      <c r="D6" s="26">
        <v>0</v>
      </c>
      <c r="E6" s="26">
        <v>4.5</v>
      </c>
      <c r="F6" s="26">
        <v>0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mergeCells count="5">
    <mergeCell ref="A2:F2"/>
    <mergeCell ref="C4:E4"/>
    <mergeCell ref="A4:A5"/>
    <mergeCell ref="B4:B5"/>
    <mergeCell ref="F4:F5"/>
  </mergeCells>
  <pageMargins left="1.25972222222222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3" sqref="A3"/>
    </sheetView>
  </sheetViews>
  <sheetFormatPr defaultColWidth="8.88888888888889" defaultRowHeight="13.2" outlineLevelCol="6"/>
  <cols>
    <col min="1" max="1" width="21.4259259259259" style="1" customWidth="1"/>
    <col min="2" max="2" width="25.712962962963" style="1" customWidth="1"/>
    <col min="3" max="5" width="21.4259259259259" style="1" customWidth="1"/>
    <col min="6" max="8" width="8" style="1" customWidth="1"/>
    <col min="9" max="16384" width="8.88888888888889" style="1"/>
  </cols>
  <sheetData>
    <row r="1" s="1" customFormat="1" ht="16.5" customHeight="1" spans="1:7">
      <c r="A1" s="3" t="s">
        <v>17</v>
      </c>
      <c r="B1" s="4"/>
      <c r="C1" s="4"/>
      <c r="D1" s="4"/>
      <c r="E1" s="4"/>
      <c r="F1" s="4"/>
      <c r="G1" s="4"/>
    </row>
    <row r="2" s="1" customFormat="1" ht="37.5" customHeight="1" spans="1:7">
      <c r="A2" s="5" t="s">
        <v>18</v>
      </c>
      <c r="B2" s="5"/>
      <c r="C2" s="5"/>
      <c r="D2" s="5"/>
      <c r="E2" s="5"/>
      <c r="F2" s="4"/>
      <c r="G2" s="4"/>
    </row>
    <row r="3" s="1" customFormat="1" ht="21" customHeight="1" spans="1:7">
      <c r="A3" s="23" t="s">
        <v>21</v>
      </c>
      <c r="B3" s="24"/>
      <c r="C3" s="4"/>
      <c r="D3" s="4"/>
      <c r="E3" s="25" t="s">
        <v>22</v>
      </c>
      <c r="F3" s="4"/>
      <c r="G3" s="4"/>
    </row>
    <row r="4" s="1" customFormat="1" ht="21" customHeight="1" spans="1:7">
      <c r="A4" s="9" t="s">
        <v>87</v>
      </c>
      <c r="B4" s="9" t="s">
        <v>88</v>
      </c>
      <c r="C4" s="9" t="s">
        <v>232</v>
      </c>
      <c r="D4" s="9"/>
      <c r="E4" s="9"/>
      <c r="F4" s="4"/>
      <c r="G4" s="4"/>
    </row>
    <row r="5" s="1" customFormat="1" ht="21" customHeight="1" spans="1:7">
      <c r="A5" s="9"/>
      <c r="B5" s="9"/>
      <c r="C5" s="9" t="s">
        <v>69</v>
      </c>
      <c r="D5" s="9" t="s">
        <v>89</v>
      </c>
      <c r="E5" s="9" t="s">
        <v>90</v>
      </c>
      <c r="F5" s="4"/>
      <c r="G5" s="4"/>
    </row>
    <row r="6" s="1" customFormat="1" ht="30.75" customHeight="1" spans="1:7">
      <c r="A6" s="17"/>
      <c r="B6" s="17"/>
      <c r="C6" s="18"/>
      <c r="D6" s="18"/>
      <c r="E6" s="18"/>
      <c r="F6" s="4"/>
      <c r="G6" s="4"/>
    </row>
    <row r="7" s="1" customFormat="1" ht="21" customHeight="1" spans="1:7">
      <c r="A7" s="4"/>
      <c r="B7" s="4"/>
      <c r="C7" s="4"/>
      <c r="D7" s="4"/>
      <c r="E7" s="4"/>
      <c r="F7" s="4"/>
      <c r="G7" s="4"/>
    </row>
    <row r="8" s="1" customFormat="1" ht="21" customHeight="1" spans="1:7">
      <c r="A8" s="4"/>
      <c r="B8" s="4"/>
      <c r="C8" s="4"/>
      <c r="D8" s="4"/>
      <c r="E8" s="4"/>
      <c r="F8" s="4"/>
      <c r="G8" s="4"/>
    </row>
    <row r="9" s="1" customFormat="1" ht="21" customHeight="1" spans="1:7">
      <c r="A9" s="4"/>
      <c r="B9" s="4"/>
      <c r="C9" s="4"/>
      <c r="D9" s="4"/>
      <c r="E9" s="4"/>
      <c r="F9" s="4"/>
      <c r="G9" s="4"/>
    </row>
    <row r="10" s="1" customFormat="1" ht="21" customHeight="1" spans="1:7">
      <c r="A10" s="4"/>
      <c r="B10" s="4"/>
      <c r="C10" s="4"/>
      <c r="D10" s="4"/>
      <c r="E10" s="4"/>
      <c r="F10" s="4"/>
      <c r="G10" s="4"/>
    </row>
    <row r="11" s="1" customFormat="1" ht="21" customHeight="1" spans="1:7">
      <c r="A11" s="4"/>
      <c r="B11" s="4"/>
      <c r="C11" s="4"/>
      <c r="D11" s="4"/>
      <c r="E11" s="4"/>
      <c r="F11" s="4"/>
      <c r="G11" s="4"/>
    </row>
    <row r="12" s="1" customFormat="1" ht="21" customHeight="1" spans="1:7">
      <c r="A12" s="4"/>
      <c r="B12" s="4"/>
      <c r="C12" s="4"/>
      <c r="D12" s="4"/>
      <c r="E12" s="4"/>
      <c r="F12" s="4"/>
      <c r="G12" s="4"/>
    </row>
    <row r="13" s="1" customFormat="1" ht="21" customHeight="1" spans="1:7">
      <c r="A13" s="4"/>
      <c r="B13" s="4"/>
      <c r="C13" s="4"/>
      <c r="D13" s="4"/>
      <c r="E13" s="4"/>
      <c r="F13" s="4"/>
      <c r="G13" s="4"/>
    </row>
    <row r="14" s="1" customFormat="1" ht="21" customHeight="1" spans="1:7">
      <c r="A14" s="4"/>
      <c r="B14" s="4"/>
      <c r="C14" s="4"/>
      <c r="D14" s="4"/>
      <c r="E14" s="4"/>
      <c r="F14" s="4"/>
      <c r="G14" s="4"/>
    </row>
    <row r="15" s="1" customFormat="1" ht="12.75" customHeight="1" spans="1:7">
      <c r="A15" s="4"/>
      <c r="B15" s="4"/>
      <c r="C15" s="4"/>
      <c r="D15" s="4"/>
      <c r="E15" s="4"/>
      <c r="F15" s="4"/>
      <c r="G15" s="4"/>
    </row>
  </sheetData>
  <mergeCells count="4">
    <mergeCell ref="A2:E2"/>
    <mergeCell ref="C4:E4"/>
    <mergeCell ref="A4:A5"/>
    <mergeCell ref="B4:B5"/>
  </mergeCells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four</cp:lastModifiedBy>
  <dcterms:created xsi:type="dcterms:W3CDTF">2023-04-26T03:51:00Z</dcterms:created>
  <dcterms:modified xsi:type="dcterms:W3CDTF">2024-02-04T07:59:56Z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63F36D35088E4BBCAA018BAA9CBAE7F2_13</vt:lpwstr>
  </property>
  <property fmtid="{D5CDD505-2E9C-101B-9397-08002B2CF9AE}" pid="3" name="KSOProductBuildVer">
    <vt:lpwstr>2052-12.1.0.16120</vt:lpwstr>
  </property>
</Properties>
</file>