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I41" i="1"/>
  <c r="H41"/>
  <c r="G40"/>
  <c r="G39"/>
  <c r="G38"/>
  <c r="G37"/>
  <c r="G34"/>
  <c r="G33"/>
  <c r="G32"/>
  <c r="G31"/>
  <c r="G30"/>
  <c r="G29"/>
  <c r="G28"/>
  <c r="G27"/>
  <c r="G26"/>
  <c r="F26"/>
  <c r="E26"/>
  <c r="G25"/>
  <c r="F25"/>
  <c r="E25"/>
  <c r="G24"/>
  <c r="F24"/>
  <c r="E24"/>
  <c r="G23"/>
  <c r="G22"/>
  <c r="F5"/>
  <c r="E5"/>
</calcChain>
</file>

<file path=xl/sharedStrings.xml><?xml version="1.0" encoding="utf-8"?>
<sst xmlns="http://schemas.openxmlformats.org/spreadsheetml/2006/main" count="106" uniqueCount="95">
  <si>
    <t>2019年阳新县发展新型村级集体经济扶持村项目绩效表</t>
  </si>
  <si>
    <t>转移支付（项目）名称</t>
  </si>
  <si>
    <t>2019年阳新县发展新型村级集体经济扶持村项目</t>
  </si>
  <si>
    <t>县级主管部门</t>
  </si>
  <si>
    <t>阳新县农村综合改革领导小组办公室</t>
  </si>
  <si>
    <t>实施单位</t>
  </si>
  <si>
    <t>各镇区行政村</t>
  </si>
  <si>
    <t>项目资金
（万元）</t>
  </si>
  <si>
    <t>全年预算数（A）</t>
  </si>
  <si>
    <t>全年执行数（B）</t>
  </si>
  <si>
    <t>预算执行率（B/A）</t>
  </si>
  <si>
    <t>年度资金总额:</t>
  </si>
  <si>
    <t>其中:省级下达</t>
  </si>
  <si>
    <t xml:space="preserve">     县级安排</t>
  </si>
  <si>
    <t xml:space="preserve">     其他资金</t>
  </si>
  <si>
    <t>得分</t>
  </si>
  <si>
    <t>年度
总体
目标</t>
  </si>
  <si>
    <t>年初设定目标</t>
  </si>
  <si>
    <t>全年实际完成情况</t>
  </si>
  <si>
    <t xml:space="preserve">1：项目突出集中财力从特色农业、农业发展大专项、农民合作社培育资金新型扶贫等项目。                                                                         2：广泛开展精准扶贫产业奖补、精准脱贫，以代动新农村建设和发展。                                                            3：政策引导、技术指导、资金奖励，帮助贫困户加快脱贫致富。 </t>
  </si>
  <si>
    <t>绩
效
指
标</t>
  </si>
  <si>
    <t>一级
指标</t>
  </si>
  <si>
    <t>二级指标</t>
  </si>
  <si>
    <t>三级指标</t>
  </si>
  <si>
    <t>年度
指标值</t>
  </si>
  <si>
    <t>全年
完成值</t>
  </si>
  <si>
    <t>指标评分</t>
  </si>
  <si>
    <t>业务管理</t>
  </si>
  <si>
    <t>管理制度健全性</t>
  </si>
  <si>
    <t>组织机构的建立</t>
  </si>
  <si>
    <t>成立领导小组及专项办公室</t>
  </si>
  <si>
    <t xml:space="preserve">已完成 </t>
  </si>
  <si>
    <t>制度执行有效性</t>
  </si>
  <si>
    <t>具备规范的文件</t>
  </si>
  <si>
    <t>集体经济发展的项目要有审批文件、技术鉴定、验收报告等原始资料</t>
  </si>
  <si>
    <t>质量可控性</t>
  </si>
  <si>
    <t>为达到项目项目要求而采取了必需的措施</t>
  </si>
  <si>
    <t>采取了相应的项目检查、验收等必需的控制措施或手段，促进项目发展、达标</t>
  </si>
  <si>
    <t>工作上报力度</t>
  </si>
  <si>
    <t>及时对日常工作进行总结和检查</t>
  </si>
  <si>
    <t>日常工作报表、资料上报</t>
  </si>
  <si>
    <t>财务管理</t>
  </si>
  <si>
    <t>财务制度健全性</t>
  </si>
  <si>
    <t>项目实施单位的财务制度</t>
  </si>
  <si>
    <t>制定或具有相应的项目资金管理办法</t>
  </si>
  <si>
    <t>资金使用合规性</t>
  </si>
  <si>
    <t>审批制度是否健全，是否具备审批文件</t>
  </si>
  <si>
    <t>资金的拨付有完整的审批程序和手续，项目的重大开支是否经过评估认证</t>
  </si>
  <si>
    <t>财务监控有效性</t>
  </si>
  <si>
    <t>建立完善监督检查制度</t>
  </si>
  <si>
    <t>制定或具有相应的监控机制，采取了相应的财务检查等必要的监控措施或手段</t>
  </si>
  <si>
    <t>对检查发现问题进行整改并落实</t>
  </si>
  <si>
    <t>检查项目出现的问题并整改</t>
  </si>
  <si>
    <t>产
出
指
标</t>
  </si>
  <si>
    <t>数量指标</t>
  </si>
  <si>
    <t>扶持村级集体经济发展资金安排到位率</t>
  </si>
  <si>
    <t>扶持村级集体经济发展资金拨付到位率</t>
  </si>
  <si>
    <t>扶持村级集体经济发展涉及村镇</t>
  </si>
  <si>
    <t>≥22 个</t>
  </si>
  <si>
    <t>扶持村级集体经济项目数量</t>
  </si>
  <si>
    <t>≥169个</t>
  </si>
  <si>
    <t>村级企业/种养植面积</t>
  </si>
  <si>
    <t>质量指标</t>
  </si>
  <si>
    <t>项目技术培训合格率</t>
  </si>
  <si>
    <t>扶持期间新增村级债务发生率</t>
  </si>
  <si>
    <t>时效指标</t>
  </si>
  <si>
    <t>项目完成时间</t>
  </si>
  <si>
    <t>一年期</t>
  </si>
  <si>
    <t>项目种养殖成活率</t>
  </si>
  <si>
    <t>成本指标</t>
  </si>
  <si>
    <t>项目投入成本</t>
  </si>
  <si>
    <t>≥2029.5万元</t>
  </si>
  <si>
    <t>效
益
指
标</t>
  </si>
  <si>
    <t>经济指标</t>
  </si>
  <si>
    <t>扶持村新增村级集体经济收入</t>
  </si>
  <si>
    <t>≥115万元</t>
  </si>
  <si>
    <t>社会效益
指标</t>
  </si>
  <si>
    <t>信访和群体事件发生率</t>
  </si>
  <si>
    <t>扶持村群众参与及关注度</t>
  </si>
  <si>
    <t>≥80%</t>
  </si>
  <si>
    <t>生态效益
指标</t>
  </si>
  <si>
    <t>扶持村生态环境</t>
  </si>
  <si>
    <t>有所改善</t>
  </si>
  <si>
    <t>可持续
影响指标</t>
  </si>
  <si>
    <t>扶持村具有示范和带动作用</t>
  </si>
  <si>
    <t>有所增加</t>
  </si>
  <si>
    <t>产业持续运营年限</t>
  </si>
  <si>
    <t>≥  1 年</t>
  </si>
  <si>
    <t>满意度指标</t>
  </si>
  <si>
    <t>服务对象
满意度指标</t>
  </si>
  <si>
    <t>扶持村农民满意度</t>
  </si>
  <si>
    <t>≥90%</t>
  </si>
  <si>
    <t>受益建档立卡贫困人口满意度</t>
  </si>
  <si>
    <t>扶持村基层干部满意度</t>
  </si>
  <si>
    <t>综合实际得分数：88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</si>
</sst>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6"/>
      <name val="方正小标宋简体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9"/>
      <color rgb="FF000000"/>
      <name val="方正仿宋_GBK"/>
      <charset val="134"/>
    </font>
    <font>
      <sz val="10"/>
      <color rgb="FF000000"/>
      <name val="方正仿宋_GBK"/>
      <charset val="134"/>
    </font>
    <font>
      <sz val="10"/>
      <color theme="1"/>
      <name val="宋体"/>
      <family val="3"/>
      <charset val="134"/>
    </font>
    <font>
      <sz val="10.5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59">
    <xf numFmtId="0" fontId="0" fillId="0" borderId="0" xfId="0">
      <alignment vertical="center"/>
    </xf>
    <xf numFmtId="0" fontId="0" fillId="2" borderId="0" xfId="0" applyFill="1" applyAlignment="1"/>
    <xf numFmtId="0" fontId="0" fillId="2" borderId="4" xfId="0" applyFill="1" applyBorder="1" applyAlignment="1"/>
    <xf numFmtId="0" fontId="5" fillId="2" borderId="5" xfId="0" applyFont="1" applyFill="1" applyBorder="1" applyAlignment="1">
      <alignment horizontal="center" vertical="center"/>
    </xf>
    <xf numFmtId="0" fontId="0" fillId="2" borderId="6" xfId="0" applyFill="1" applyBorder="1" applyAlignment="1"/>
    <xf numFmtId="0" fontId="5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9" fontId="5" fillId="2" borderId="5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0" fillId="2" borderId="13" xfId="0" applyFill="1" applyBorder="1" applyAlignment="1"/>
    <xf numFmtId="0" fontId="8" fillId="2" borderId="5" xfId="2" applyFont="1" applyFill="1" applyBorder="1" applyAlignment="1">
      <alignment horizontal="left" vertical="center" wrapText="1"/>
    </xf>
    <xf numFmtId="0" fontId="7" fillId="2" borderId="5" xfId="2" applyFont="1" applyFill="1" applyBorder="1" applyAlignment="1">
      <alignment horizontal="left" vertical="center" wrapText="1"/>
    </xf>
    <xf numFmtId="0" fontId="0" fillId="2" borderId="5" xfId="0" applyFill="1" applyBorder="1" applyAlignment="1"/>
    <xf numFmtId="0" fontId="7" fillId="2" borderId="5" xfId="2" applyFont="1" applyFill="1" applyBorder="1" applyAlignment="1">
      <alignment vertical="center" wrapText="1"/>
    </xf>
    <xf numFmtId="9" fontId="5" fillId="2" borderId="5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9" fontId="5" fillId="2" borderId="5" xfId="1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left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9" fontId="5" fillId="2" borderId="5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3">
    <cellStyle name="百分比" xfId="1" builtinId="5"/>
    <cellStyle name="常规" xfId="0" builtinId="0"/>
    <cellStyle name="常规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~1/AppData/Local/Temp/KZ_7092_31396/2020&#24180;&#65288;2019&#24180;&#24230;&#39033;&#30446;&#65289;&#35780;&#20215;&#25253;&#21578;/&#21457;&#23637;&#26449;&#32423;&#32463;&#27982;&#39033;&#30446;/&#21457;&#23637;&#26449;&#32423;&#32463;&#27982;&#32489;&#2592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费"/>
      <sheetName val="调查表"/>
      <sheetName val="封面"/>
      <sheetName val="目录"/>
      <sheetName val="审核表"/>
      <sheetName val="量化表"/>
      <sheetName val="村级经济绩效表"/>
      <sheetName val="汇总表"/>
    </sheetNames>
    <sheetDataSet>
      <sheetData sheetId="0"/>
      <sheetData sheetId="1"/>
      <sheetData sheetId="2"/>
      <sheetData sheetId="3"/>
      <sheetData sheetId="4"/>
      <sheetData sheetId="5">
        <row r="12">
          <cell r="F12">
            <v>23</v>
          </cell>
        </row>
        <row r="13">
          <cell r="F13">
            <v>169</v>
          </cell>
        </row>
        <row r="14">
          <cell r="D14" t="str">
            <v>种养殖（亩）</v>
          </cell>
          <cell r="E14">
            <v>1995</v>
          </cell>
          <cell r="F14">
            <v>1995</v>
          </cell>
        </row>
        <row r="15">
          <cell r="D15" t="str">
            <v>菌类（万棒）</v>
          </cell>
          <cell r="E15">
            <v>10</v>
          </cell>
          <cell r="F15">
            <v>10</v>
          </cell>
        </row>
        <row r="16">
          <cell r="D16" t="str">
            <v>入股（万元）</v>
          </cell>
          <cell r="E16">
            <v>285</v>
          </cell>
          <cell r="F16">
            <v>361.55</v>
          </cell>
        </row>
        <row r="17">
          <cell r="F17">
            <v>0.5</v>
          </cell>
        </row>
        <row r="18">
          <cell r="F18">
            <v>0</v>
          </cell>
        </row>
        <row r="19">
          <cell r="F19">
            <v>1</v>
          </cell>
        </row>
        <row r="20">
          <cell r="F20">
            <v>0.5</v>
          </cell>
        </row>
        <row r="21">
          <cell r="F21">
            <v>2029.5</v>
          </cell>
        </row>
        <row r="22">
          <cell r="F22">
            <v>131.94999999999999</v>
          </cell>
        </row>
        <row r="23">
          <cell r="F23">
            <v>0</v>
          </cell>
        </row>
        <row r="24">
          <cell r="F24">
            <v>0.86</v>
          </cell>
        </row>
        <row r="25">
          <cell r="F25">
            <v>1</v>
          </cell>
        </row>
        <row r="26">
          <cell r="F26">
            <v>0.93</v>
          </cell>
        </row>
        <row r="27">
          <cell r="F27">
            <v>0.93</v>
          </cell>
        </row>
        <row r="28">
          <cell r="F28">
            <v>1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topLeftCell="A28" workbookViewId="0">
      <selection sqref="A1:XFD1048576"/>
    </sheetView>
  </sheetViews>
  <sheetFormatPr defaultColWidth="9.125" defaultRowHeight="13.5"/>
  <cols>
    <col min="1" max="16384" width="9.125" style="1"/>
  </cols>
  <sheetData>
    <row r="1" spans="1:9" ht="20.25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pans="1:9">
      <c r="A2" s="56" t="s">
        <v>1</v>
      </c>
      <c r="B2" s="57"/>
      <c r="C2" s="58"/>
      <c r="D2" s="34" t="s">
        <v>2</v>
      </c>
      <c r="E2" s="35"/>
      <c r="F2" s="35"/>
      <c r="G2" s="35"/>
      <c r="H2" s="40"/>
      <c r="I2" s="2"/>
    </row>
    <row r="3" spans="1:9">
      <c r="A3" s="34" t="s">
        <v>3</v>
      </c>
      <c r="B3" s="35"/>
      <c r="C3" s="40"/>
      <c r="D3" s="34" t="s">
        <v>4</v>
      </c>
      <c r="E3" s="40"/>
      <c r="F3" s="3" t="s">
        <v>5</v>
      </c>
      <c r="G3" s="39" t="s">
        <v>6</v>
      </c>
      <c r="H3" s="39"/>
      <c r="I3" s="4"/>
    </row>
    <row r="4" spans="1:9" ht="22.5">
      <c r="A4" s="48" t="s">
        <v>7</v>
      </c>
      <c r="B4" s="49"/>
      <c r="C4" s="50"/>
      <c r="D4" s="3"/>
      <c r="E4" s="5" t="s">
        <v>8</v>
      </c>
      <c r="F4" s="39" t="s">
        <v>9</v>
      </c>
      <c r="G4" s="39"/>
      <c r="H4" s="6" t="s">
        <v>10</v>
      </c>
      <c r="I4" s="4"/>
    </row>
    <row r="5" spans="1:9">
      <c r="A5" s="51"/>
      <c r="B5" s="52"/>
      <c r="C5" s="53"/>
      <c r="D5" s="3" t="s">
        <v>11</v>
      </c>
      <c r="E5" s="3">
        <f>SUM(E6:E8)</f>
        <v>2029.5</v>
      </c>
      <c r="F5" s="39">
        <f>SUM(F6:G8)</f>
        <v>2029.5</v>
      </c>
      <c r="G5" s="39"/>
      <c r="H5" s="7">
        <v>1</v>
      </c>
      <c r="I5" s="4"/>
    </row>
    <row r="6" spans="1:9">
      <c r="A6" s="51"/>
      <c r="B6" s="52"/>
      <c r="C6" s="53"/>
      <c r="D6" s="3" t="s">
        <v>12</v>
      </c>
      <c r="E6" s="3">
        <v>900</v>
      </c>
      <c r="F6" s="39">
        <v>900</v>
      </c>
      <c r="G6" s="39"/>
      <c r="H6" s="7">
        <v>1</v>
      </c>
      <c r="I6" s="4"/>
    </row>
    <row r="7" spans="1:9">
      <c r="A7" s="51"/>
      <c r="B7" s="52"/>
      <c r="C7" s="53"/>
      <c r="D7" s="3" t="s">
        <v>13</v>
      </c>
      <c r="E7" s="3">
        <v>250</v>
      </c>
      <c r="F7" s="39">
        <v>250</v>
      </c>
      <c r="G7" s="39"/>
      <c r="H7" s="7">
        <v>1</v>
      </c>
      <c r="I7" s="4"/>
    </row>
    <row r="8" spans="1:9">
      <c r="A8" s="54"/>
      <c r="B8" s="52"/>
      <c r="C8" s="53"/>
      <c r="D8" s="8" t="s">
        <v>14</v>
      </c>
      <c r="E8" s="3">
        <v>879.5</v>
      </c>
      <c r="F8" s="39">
        <v>879.5</v>
      </c>
      <c r="G8" s="39"/>
      <c r="H8" s="7">
        <v>1</v>
      </c>
      <c r="I8" s="4" t="s">
        <v>15</v>
      </c>
    </row>
    <row r="9" spans="1:9">
      <c r="A9" s="29" t="s">
        <v>16</v>
      </c>
      <c r="B9" s="39" t="s">
        <v>17</v>
      </c>
      <c r="C9" s="39"/>
      <c r="D9" s="39"/>
      <c r="E9" s="39"/>
      <c r="F9" s="39" t="s">
        <v>18</v>
      </c>
      <c r="G9" s="39"/>
      <c r="H9" s="39"/>
      <c r="I9" s="4"/>
    </row>
    <row r="10" spans="1:9">
      <c r="A10" s="38"/>
      <c r="B10" s="46" t="s">
        <v>19</v>
      </c>
      <c r="C10" s="46"/>
      <c r="D10" s="46"/>
      <c r="E10" s="46"/>
      <c r="F10" s="47">
        <v>1</v>
      </c>
      <c r="G10" s="39"/>
      <c r="H10" s="39"/>
      <c r="I10" s="4"/>
    </row>
    <row r="11" spans="1:9" ht="24">
      <c r="A11" s="29" t="s">
        <v>20</v>
      </c>
      <c r="B11" s="9" t="s">
        <v>21</v>
      </c>
      <c r="C11" s="3" t="s">
        <v>22</v>
      </c>
      <c r="D11" s="34" t="s">
        <v>23</v>
      </c>
      <c r="E11" s="40"/>
      <c r="F11" s="9" t="s">
        <v>24</v>
      </c>
      <c r="G11" s="9" t="s">
        <v>25</v>
      </c>
      <c r="H11" s="9" t="s">
        <v>26</v>
      </c>
      <c r="I11" s="10"/>
    </row>
    <row r="12" spans="1:9" ht="33.75">
      <c r="A12" s="30"/>
      <c r="B12" s="43" t="s">
        <v>27</v>
      </c>
      <c r="C12" s="11" t="s">
        <v>28</v>
      </c>
      <c r="D12" s="42" t="s">
        <v>29</v>
      </c>
      <c r="E12" s="42"/>
      <c r="F12" s="12" t="s">
        <v>30</v>
      </c>
      <c r="G12" s="9" t="s">
        <v>31</v>
      </c>
      <c r="H12" s="9">
        <v>3</v>
      </c>
      <c r="I12" s="13">
        <v>3</v>
      </c>
    </row>
    <row r="13" spans="1:9" ht="67.5">
      <c r="A13" s="30"/>
      <c r="B13" s="43"/>
      <c r="C13" s="11" t="s">
        <v>32</v>
      </c>
      <c r="D13" s="42" t="s">
        <v>33</v>
      </c>
      <c r="E13" s="42"/>
      <c r="F13" s="14" t="s">
        <v>34</v>
      </c>
      <c r="G13" s="9" t="s">
        <v>31</v>
      </c>
      <c r="H13" s="9">
        <v>3</v>
      </c>
      <c r="I13" s="13">
        <v>3</v>
      </c>
    </row>
    <row r="14" spans="1:9" ht="78.75">
      <c r="A14" s="30"/>
      <c r="B14" s="43"/>
      <c r="C14" s="11" t="s">
        <v>35</v>
      </c>
      <c r="D14" s="42" t="s">
        <v>36</v>
      </c>
      <c r="E14" s="42"/>
      <c r="F14" s="14" t="s">
        <v>37</v>
      </c>
      <c r="G14" s="9" t="s">
        <v>31</v>
      </c>
      <c r="H14" s="9">
        <v>3</v>
      </c>
      <c r="I14" s="13">
        <v>3</v>
      </c>
    </row>
    <row r="15" spans="1:9" ht="33.75">
      <c r="A15" s="30"/>
      <c r="B15" s="43"/>
      <c r="C15" s="11" t="s">
        <v>38</v>
      </c>
      <c r="D15" s="42" t="s">
        <v>39</v>
      </c>
      <c r="E15" s="42"/>
      <c r="F15" s="14" t="s">
        <v>40</v>
      </c>
      <c r="G15" s="9" t="s">
        <v>31</v>
      </c>
      <c r="H15" s="9">
        <v>3</v>
      </c>
      <c r="I15" s="13">
        <v>1.5</v>
      </c>
    </row>
    <row r="16" spans="1:9" ht="45">
      <c r="A16" s="30"/>
      <c r="B16" s="43" t="s">
        <v>41</v>
      </c>
      <c r="C16" s="11" t="s">
        <v>42</v>
      </c>
      <c r="D16" s="42" t="s">
        <v>43</v>
      </c>
      <c r="E16" s="42"/>
      <c r="F16" s="14" t="s">
        <v>44</v>
      </c>
      <c r="G16" s="9" t="s">
        <v>31</v>
      </c>
      <c r="H16" s="9">
        <v>3</v>
      </c>
      <c r="I16" s="13">
        <v>2</v>
      </c>
    </row>
    <row r="17" spans="1:9" ht="78.75">
      <c r="A17" s="30"/>
      <c r="B17" s="43"/>
      <c r="C17" s="11" t="s">
        <v>45</v>
      </c>
      <c r="D17" s="42" t="s">
        <v>46</v>
      </c>
      <c r="E17" s="42"/>
      <c r="F17" s="14" t="s">
        <v>47</v>
      </c>
      <c r="G17" s="9" t="s">
        <v>31</v>
      </c>
      <c r="H17" s="9">
        <v>3</v>
      </c>
      <c r="I17" s="13">
        <v>3</v>
      </c>
    </row>
    <row r="18" spans="1:9" ht="78.75">
      <c r="A18" s="30"/>
      <c r="B18" s="43"/>
      <c r="C18" s="44" t="s">
        <v>48</v>
      </c>
      <c r="D18" s="42" t="s">
        <v>49</v>
      </c>
      <c r="E18" s="42"/>
      <c r="F18" s="14" t="s">
        <v>50</v>
      </c>
      <c r="G18" s="9" t="s">
        <v>31</v>
      </c>
      <c r="H18" s="9">
        <v>3</v>
      </c>
      <c r="I18" s="13">
        <v>3</v>
      </c>
    </row>
    <row r="19" spans="1:9" ht="33.75">
      <c r="A19" s="30"/>
      <c r="B19" s="43"/>
      <c r="C19" s="45"/>
      <c r="D19" s="42" t="s">
        <v>51</v>
      </c>
      <c r="E19" s="42"/>
      <c r="F19" s="14" t="s">
        <v>52</v>
      </c>
      <c r="G19" s="9" t="s">
        <v>31</v>
      </c>
      <c r="H19" s="9">
        <v>3</v>
      </c>
      <c r="I19" s="13">
        <v>2</v>
      </c>
    </row>
    <row r="20" spans="1:9">
      <c r="A20" s="31"/>
      <c r="B20" s="29" t="s">
        <v>53</v>
      </c>
      <c r="C20" s="37" t="s">
        <v>54</v>
      </c>
      <c r="D20" s="34" t="s">
        <v>55</v>
      </c>
      <c r="E20" s="40"/>
      <c r="F20" s="15">
        <v>1</v>
      </c>
      <c r="G20" s="15">
        <v>1</v>
      </c>
      <c r="H20" s="3">
        <v>5</v>
      </c>
      <c r="I20" s="13">
        <v>5</v>
      </c>
    </row>
    <row r="21" spans="1:9">
      <c r="A21" s="31"/>
      <c r="B21" s="30"/>
      <c r="C21" s="31"/>
      <c r="D21" s="34" t="s">
        <v>56</v>
      </c>
      <c r="E21" s="40"/>
      <c r="F21" s="15">
        <v>1</v>
      </c>
      <c r="G21" s="15">
        <v>1</v>
      </c>
      <c r="H21" s="3">
        <v>5</v>
      </c>
      <c r="I21" s="13">
        <v>5</v>
      </c>
    </row>
    <row r="22" spans="1:9">
      <c r="A22" s="31"/>
      <c r="B22" s="30"/>
      <c r="C22" s="31"/>
      <c r="D22" s="32" t="s">
        <v>57</v>
      </c>
      <c r="E22" s="33"/>
      <c r="F22" s="16" t="s">
        <v>58</v>
      </c>
      <c r="G22" s="3">
        <f>+[1]量化表!F12</f>
        <v>23</v>
      </c>
      <c r="H22" s="3">
        <v>3</v>
      </c>
      <c r="I22" s="13">
        <v>3</v>
      </c>
    </row>
    <row r="23" spans="1:9">
      <c r="A23" s="31"/>
      <c r="B23" s="30"/>
      <c r="C23" s="31"/>
      <c r="D23" s="32" t="s">
        <v>59</v>
      </c>
      <c r="E23" s="33"/>
      <c r="F23" s="16" t="s">
        <v>60</v>
      </c>
      <c r="G23" s="3">
        <f>+[1]量化表!F13</f>
        <v>169</v>
      </c>
      <c r="H23" s="3">
        <v>3</v>
      </c>
      <c r="I23" s="13">
        <v>3</v>
      </c>
    </row>
    <row r="24" spans="1:9">
      <c r="A24" s="31"/>
      <c r="B24" s="30"/>
      <c r="C24" s="31"/>
      <c r="D24" s="41" t="s">
        <v>61</v>
      </c>
      <c r="E24" s="17" t="str">
        <f>+[1]量化表!D14</f>
        <v>种养殖（亩）</v>
      </c>
      <c r="F24" s="18">
        <f>+[1]量化表!E14</f>
        <v>1995</v>
      </c>
      <c r="G24" s="18">
        <f>+[1]量化表!F14</f>
        <v>1995</v>
      </c>
      <c r="H24" s="37">
        <v>6</v>
      </c>
      <c r="I24" s="13">
        <v>2</v>
      </c>
    </row>
    <row r="25" spans="1:9">
      <c r="A25" s="31"/>
      <c r="B25" s="30"/>
      <c r="C25" s="31"/>
      <c r="D25" s="41"/>
      <c r="E25" s="17" t="str">
        <f>+[1]量化表!D15</f>
        <v>菌类（万棒）</v>
      </c>
      <c r="F25" s="18">
        <f>+[1]量化表!E15</f>
        <v>10</v>
      </c>
      <c r="G25" s="18">
        <f>+[1]量化表!F15</f>
        <v>10</v>
      </c>
      <c r="H25" s="31"/>
      <c r="I25" s="13">
        <v>2</v>
      </c>
    </row>
    <row r="26" spans="1:9">
      <c r="A26" s="31"/>
      <c r="B26" s="30"/>
      <c r="C26" s="31"/>
      <c r="D26" s="41"/>
      <c r="E26" s="17" t="str">
        <f>+[1]量化表!D16</f>
        <v>入股（万元）</v>
      </c>
      <c r="F26" s="18">
        <f>+[1]量化表!E16</f>
        <v>285</v>
      </c>
      <c r="G26" s="18">
        <f>+[1]量化表!F16</f>
        <v>361.55</v>
      </c>
      <c r="H26" s="38"/>
      <c r="I26" s="13">
        <v>2</v>
      </c>
    </row>
    <row r="27" spans="1:9">
      <c r="A27" s="31"/>
      <c r="B27" s="30"/>
      <c r="C27" s="39" t="s">
        <v>62</v>
      </c>
      <c r="D27" s="16" t="s">
        <v>63</v>
      </c>
      <c r="E27" s="19"/>
      <c r="F27" s="15">
        <v>1</v>
      </c>
      <c r="G27" s="20">
        <f>+[1]量化表!F17</f>
        <v>0.5</v>
      </c>
      <c r="H27" s="3">
        <v>5</v>
      </c>
      <c r="I27" s="13">
        <v>2.5</v>
      </c>
    </row>
    <row r="28" spans="1:9">
      <c r="A28" s="31"/>
      <c r="B28" s="30"/>
      <c r="C28" s="39"/>
      <c r="D28" s="32" t="s">
        <v>64</v>
      </c>
      <c r="E28" s="33"/>
      <c r="F28" s="18">
        <v>0</v>
      </c>
      <c r="G28" s="3">
        <f>+[1]量化表!F18</f>
        <v>0</v>
      </c>
      <c r="H28" s="3">
        <v>4</v>
      </c>
      <c r="I28" s="13">
        <v>4</v>
      </c>
    </row>
    <row r="29" spans="1:9">
      <c r="A29" s="31"/>
      <c r="B29" s="30"/>
      <c r="C29" s="37" t="s">
        <v>65</v>
      </c>
      <c r="D29" s="32" t="s">
        <v>66</v>
      </c>
      <c r="E29" s="33"/>
      <c r="F29" s="16" t="s">
        <v>67</v>
      </c>
      <c r="G29" s="3">
        <f>+[1]量化表!F19</f>
        <v>1</v>
      </c>
      <c r="H29" s="3">
        <v>5</v>
      </c>
      <c r="I29" s="13">
        <v>2.5</v>
      </c>
    </row>
    <row r="30" spans="1:9">
      <c r="A30" s="31"/>
      <c r="B30" s="30"/>
      <c r="C30" s="31"/>
      <c r="D30" s="32" t="s">
        <v>68</v>
      </c>
      <c r="E30" s="33"/>
      <c r="F30" s="21">
        <v>0.8</v>
      </c>
      <c r="G30" s="20">
        <f>+[1]量化表!F20</f>
        <v>0.5</v>
      </c>
      <c r="H30" s="3">
        <v>5</v>
      </c>
      <c r="I30" s="13">
        <v>2.5</v>
      </c>
    </row>
    <row r="31" spans="1:9" ht="25.5">
      <c r="A31" s="31"/>
      <c r="B31" s="30"/>
      <c r="C31" s="22" t="s">
        <v>69</v>
      </c>
      <c r="D31" s="42" t="s">
        <v>70</v>
      </c>
      <c r="E31" s="42"/>
      <c r="F31" s="23" t="s">
        <v>71</v>
      </c>
      <c r="G31" s="3">
        <f>+[1]量化表!F21</f>
        <v>2029.5</v>
      </c>
      <c r="H31" s="3">
        <v>4</v>
      </c>
      <c r="I31" s="13">
        <v>4</v>
      </c>
    </row>
    <row r="32" spans="1:9">
      <c r="A32" s="31"/>
      <c r="B32" s="29" t="s">
        <v>72</v>
      </c>
      <c r="C32" s="8" t="s">
        <v>73</v>
      </c>
      <c r="D32" s="32" t="s">
        <v>74</v>
      </c>
      <c r="E32" s="33"/>
      <c r="F32" s="18" t="s">
        <v>75</v>
      </c>
      <c r="G32" s="3">
        <f>+[1]量化表!F22</f>
        <v>131.94999999999999</v>
      </c>
      <c r="H32" s="3">
        <v>4</v>
      </c>
      <c r="I32" s="13">
        <v>4</v>
      </c>
    </row>
    <row r="33" spans="1:9">
      <c r="A33" s="31"/>
      <c r="B33" s="30"/>
      <c r="C33" s="29" t="s">
        <v>76</v>
      </c>
      <c r="D33" s="32" t="s">
        <v>77</v>
      </c>
      <c r="E33" s="33"/>
      <c r="F33" s="18">
        <v>0</v>
      </c>
      <c r="G33" s="3">
        <f>+[1]量化表!F23</f>
        <v>0</v>
      </c>
      <c r="H33" s="3">
        <v>3</v>
      </c>
      <c r="I33" s="13">
        <v>4</v>
      </c>
    </row>
    <row r="34" spans="1:9">
      <c r="A34" s="31"/>
      <c r="B34" s="30"/>
      <c r="C34" s="30"/>
      <c r="D34" s="32" t="s">
        <v>78</v>
      </c>
      <c r="E34" s="33"/>
      <c r="F34" s="18" t="s">
        <v>79</v>
      </c>
      <c r="G34" s="3">
        <f>+[1]量化表!F24</f>
        <v>0.86</v>
      </c>
      <c r="H34" s="3">
        <v>3</v>
      </c>
      <c r="I34" s="13">
        <v>3</v>
      </c>
    </row>
    <row r="35" spans="1:9" ht="24">
      <c r="A35" s="31"/>
      <c r="B35" s="30"/>
      <c r="C35" s="24" t="s">
        <v>80</v>
      </c>
      <c r="D35" s="32" t="s">
        <v>81</v>
      </c>
      <c r="E35" s="33"/>
      <c r="F35" s="25" t="s">
        <v>82</v>
      </c>
      <c r="G35" s="3" t="s">
        <v>82</v>
      </c>
      <c r="H35" s="8">
        <v>4</v>
      </c>
      <c r="I35" s="13">
        <v>4</v>
      </c>
    </row>
    <row r="36" spans="1:9">
      <c r="A36" s="31"/>
      <c r="B36" s="30"/>
      <c r="C36" s="29" t="s">
        <v>83</v>
      </c>
      <c r="D36" s="32" t="s">
        <v>84</v>
      </c>
      <c r="E36" s="33"/>
      <c r="F36" s="25" t="s">
        <v>85</v>
      </c>
      <c r="G36" s="3" t="s">
        <v>85</v>
      </c>
      <c r="H36" s="8">
        <v>3</v>
      </c>
      <c r="I36" s="13">
        <v>3</v>
      </c>
    </row>
    <row r="37" spans="1:9">
      <c r="A37" s="31"/>
      <c r="B37" s="36"/>
      <c r="C37" s="31"/>
      <c r="D37" s="32" t="s">
        <v>86</v>
      </c>
      <c r="E37" s="33"/>
      <c r="F37" s="26" t="s">
        <v>87</v>
      </c>
      <c r="G37" s="3">
        <f>+[1]量化表!F25</f>
        <v>1</v>
      </c>
      <c r="H37" s="8">
        <v>3</v>
      </c>
      <c r="I37" s="13">
        <v>3</v>
      </c>
    </row>
    <row r="38" spans="1:9">
      <c r="A38" s="31"/>
      <c r="B38" s="29" t="s">
        <v>88</v>
      </c>
      <c r="C38" s="29" t="s">
        <v>89</v>
      </c>
      <c r="D38" s="32" t="s">
        <v>90</v>
      </c>
      <c r="E38" s="33"/>
      <c r="F38" s="18" t="s">
        <v>91</v>
      </c>
      <c r="G38" s="20">
        <f>+[1]量化表!F26</f>
        <v>0.93</v>
      </c>
      <c r="H38" s="3">
        <v>4</v>
      </c>
      <c r="I38" s="13">
        <v>3</v>
      </c>
    </row>
    <row r="39" spans="1:9">
      <c r="A39" s="31"/>
      <c r="B39" s="30"/>
      <c r="C39" s="30"/>
      <c r="D39" s="16" t="s">
        <v>92</v>
      </c>
      <c r="E39" s="19"/>
      <c r="F39" s="18" t="s">
        <v>91</v>
      </c>
      <c r="G39" s="20">
        <f>+[1]量化表!F27</f>
        <v>0.93</v>
      </c>
      <c r="H39" s="3">
        <v>4</v>
      </c>
      <c r="I39" s="13">
        <v>3</v>
      </c>
    </row>
    <row r="40" spans="1:9">
      <c r="A40" s="31"/>
      <c r="B40" s="31"/>
      <c r="C40" s="31"/>
      <c r="D40" s="32" t="s">
        <v>93</v>
      </c>
      <c r="E40" s="33"/>
      <c r="F40" s="18" t="s">
        <v>91</v>
      </c>
      <c r="G40" s="20">
        <f>+[1]量化表!F28</f>
        <v>1</v>
      </c>
      <c r="H40" s="3">
        <v>3</v>
      </c>
      <c r="I40" s="13">
        <v>3</v>
      </c>
    </row>
    <row r="41" spans="1:9">
      <c r="A41" s="34" t="s">
        <v>94</v>
      </c>
      <c r="B41" s="35"/>
      <c r="C41" s="35"/>
      <c r="D41" s="27"/>
      <c r="E41" s="27"/>
      <c r="F41" s="27"/>
      <c r="G41" s="27"/>
      <c r="H41" s="28">
        <f>SUM(H12:H40)</f>
        <v>100</v>
      </c>
      <c r="I41" s="13">
        <f>SUM(I12:I40)</f>
        <v>88</v>
      </c>
    </row>
  </sheetData>
  <mergeCells count="58">
    <mergeCell ref="A1:I1"/>
    <mergeCell ref="A2:C2"/>
    <mergeCell ref="D2:H2"/>
    <mergeCell ref="A3:C3"/>
    <mergeCell ref="D3:E3"/>
    <mergeCell ref="G3:H3"/>
    <mergeCell ref="A4:C8"/>
    <mergeCell ref="F4:G4"/>
    <mergeCell ref="F5:G5"/>
    <mergeCell ref="F6:G6"/>
    <mergeCell ref="F7:G7"/>
    <mergeCell ref="F8:G8"/>
    <mergeCell ref="A9:A10"/>
    <mergeCell ref="B9:E9"/>
    <mergeCell ref="F9:H9"/>
    <mergeCell ref="B10:E10"/>
    <mergeCell ref="F10:H10"/>
    <mergeCell ref="D14:E14"/>
    <mergeCell ref="D15:E15"/>
    <mergeCell ref="B16:B19"/>
    <mergeCell ref="D16:E16"/>
    <mergeCell ref="D17:E17"/>
    <mergeCell ref="C18:C19"/>
    <mergeCell ref="D18:E18"/>
    <mergeCell ref="D19:E19"/>
    <mergeCell ref="B12:B15"/>
    <mergeCell ref="D12:E12"/>
    <mergeCell ref="D13:E13"/>
    <mergeCell ref="B20:B31"/>
    <mergeCell ref="C20:C26"/>
    <mergeCell ref="D20:E20"/>
    <mergeCell ref="D21:E21"/>
    <mergeCell ref="D22:E22"/>
    <mergeCell ref="D23:E23"/>
    <mergeCell ref="D24:D26"/>
    <mergeCell ref="D31:E31"/>
    <mergeCell ref="H24:H26"/>
    <mergeCell ref="C27:C28"/>
    <mergeCell ref="D28:E28"/>
    <mergeCell ref="C29:C30"/>
    <mergeCell ref="D29:E29"/>
    <mergeCell ref="D30:E30"/>
    <mergeCell ref="B32:B37"/>
    <mergeCell ref="D32:E32"/>
    <mergeCell ref="C33:C34"/>
    <mergeCell ref="D33:E33"/>
    <mergeCell ref="D34:E34"/>
    <mergeCell ref="D35:E35"/>
    <mergeCell ref="C36:C37"/>
    <mergeCell ref="D36:E36"/>
    <mergeCell ref="D37:E37"/>
    <mergeCell ref="B38:B40"/>
    <mergeCell ref="C38:C40"/>
    <mergeCell ref="D38:E38"/>
    <mergeCell ref="D40:E40"/>
    <mergeCell ref="A41:C41"/>
    <mergeCell ref="A11:A40"/>
    <mergeCell ref="D11:E11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cp:lastPrinted>2020-12-29T08:09:17Z</cp:lastPrinted>
  <dcterms:created xsi:type="dcterms:W3CDTF">2020-12-29T08:00:24Z</dcterms:created>
  <dcterms:modified xsi:type="dcterms:W3CDTF">2020-12-29T08:09:21Z</dcterms:modified>
</cp:coreProperties>
</file>