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7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36" i="1"/>
  <c r="G35"/>
  <c r="G34"/>
  <c r="G33"/>
  <c r="G32"/>
  <c r="G31"/>
  <c r="G30"/>
  <c r="G29"/>
  <c r="G28"/>
  <c r="G26"/>
  <c r="G25"/>
  <c r="G22"/>
  <c r="H8"/>
  <c r="H7"/>
  <c r="H6"/>
  <c r="F5"/>
  <c r="E5"/>
  <c r="H5" s="1"/>
  <c r="G3"/>
  <c r="D3"/>
  <c r="D2"/>
</calcChain>
</file>

<file path=xl/sharedStrings.xml><?xml version="1.0" encoding="utf-8"?>
<sst xmlns="http://schemas.openxmlformats.org/spreadsheetml/2006/main" count="103" uniqueCount="93">
  <si>
    <t>阳新县2019年度美丽乡村建设使用财政资金绩效表</t>
  </si>
  <si>
    <t>转移支付（项目）名称</t>
  </si>
  <si>
    <t>县级主管部门</t>
  </si>
  <si>
    <t>实施单位</t>
  </si>
  <si>
    <t>项目资金
（万元）</t>
  </si>
  <si>
    <t>全年预算数（A）</t>
  </si>
  <si>
    <t>全年执行数（B）</t>
  </si>
  <si>
    <t>预算执行率（B/A）</t>
  </si>
  <si>
    <t>年度资金总额:</t>
  </si>
  <si>
    <t>其中:省级下达</t>
  </si>
  <si>
    <t xml:space="preserve">     县级安排</t>
  </si>
  <si>
    <t xml:space="preserve">     其他资金</t>
  </si>
  <si>
    <t>年度
总体
目标</t>
  </si>
  <si>
    <t>年初设定目标</t>
  </si>
  <si>
    <t>全年实际完成情况</t>
  </si>
  <si>
    <t>1、 改善试点村基础设施、人居环境，建设一批环境优美、设施完善，具有乡风文明的美丽乡村。                                                                  2、2019年阳新县规划建设五个美丽乡村试点示范村。                                           3、建设周期二年，在2020年10月底前完成</t>
  </si>
  <si>
    <t>美丽乡村建设期二年，因2019年是建设初始实施期，前期规划，后期实施，因此至2019年底实际只完成34%</t>
  </si>
  <si>
    <t>绩
效
指
标</t>
  </si>
  <si>
    <t>一级
指标</t>
  </si>
  <si>
    <t>二级指标</t>
  </si>
  <si>
    <t>三级指标</t>
  </si>
  <si>
    <t>年度
指标值</t>
  </si>
  <si>
    <t>全年
完成值</t>
  </si>
  <si>
    <t>指标评分</t>
  </si>
  <si>
    <t>业务管理</t>
  </si>
  <si>
    <t>管理制度健全性</t>
  </si>
  <si>
    <t>组织机构的建立</t>
  </si>
  <si>
    <t>成立领导小组及专项办公室</t>
  </si>
  <si>
    <t>已完成</t>
  </si>
  <si>
    <t>制度执行有效性</t>
  </si>
  <si>
    <t>具备规范的文件</t>
  </si>
  <si>
    <t>集体经济发展的项目要有审批文件、技术鉴定、验收报告等原始资料</t>
  </si>
  <si>
    <t>质量可控性</t>
  </si>
  <si>
    <t>为达到项目项目要求而采取了必需的措施</t>
  </si>
  <si>
    <t>采取了相应的项目检查、验收等必需的控制措施或手段，促进项目发展、达标</t>
  </si>
  <si>
    <t>工作上报力度</t>
  </si>
  <si>
    <t>及时对日常工作进行总结和检查</t>
  </si>
  <si>
    <t>日常工作报表、资料上报</t>
  </si>
  <si>
    <t>财务管理</t>
  </si>
  <si>
    <t>财务制度健全性</t>
  </si>
  <si>
    <t>项目实施单位的财务制度</t>
  </si>
  <si>
    <t>制定或具有相应的项目资金管理办法</t>
  </si>
  <si>
    <t>资金使用合规性</t>
  </si>
  <si>
    <t>审批制度是否健全，是否具备审批文件</t>
  </si>
  <si>
    <t>资金的拨付有完整的审批程序和手续，项目的重大开支是否经过评估认证</t>
  </si>
  <si>
    <t>财务监控有效性</t>
  </si>
  <si>
    <t>建立完善监督检查制度</t>
  </si>
  <si>
    <t>制定或具有相应的监控机制，采取了相应的财务检查等必要的监控措施或手段</t>
  </si>
  <si>
    <t>对检查发现问题进行整改并落实</t>
  </si>
  <si>
    <t>检查项目出现的问题并整改</t>
  </si>
  <si>
    <t>产
出
指
标</t>
  </si>
  <si>
    <t>数量指标</t>
  </si>
  <si>
    <t>资金到位率</t>
  </si>
  <si>
    <t>资金拨付使用率</t>
  </si>
  <si>
    <t>支持美丽乡村建设试点村个数</t>
  </si>
  <si>
    <t xml:space="preserve"> ≥5个</t>
  </si>
  <si>
    <t>登山步道及四好公路硬化率</t>
  </si>
  <si>
    <t xml:space="preserve"> ≥5.7公里</t>
  </si>
  <si>
    <t>文化中心、公园建设数量</t>
  </si>
  <si>
    <t>时效指标</t>
  </si>
  <si>
    <t>道路硬化完工率</t>
  </si>
  <si>
    <t>≥100％</t>
  </si>
  <si>
    <t>文化中心、公园建设完成率</t>
  </si>
  <si>
    <t>项目完成时间</t>
  </si>
  <si>
    <t>2年</t>
  </si>
  <si>
    <t>成本指标</t>
  </si>
  <si>
    <t>项目投入总成本</t>
  </si>
  <si>
    <t>≥2056.39万元</t>
  </si>
  <si>
    <t>质量指标</t>
  </si>
  <si>
    <t>项目验收合格率</t>
  </si>
  <si>
    <t>新增村级债务发生率</t>
  </si>
  <si>
    <t>效
益
指
标</t>
  </si>
  <si>
    <t>经济指标</t>
  </si>
  <si>
    <t>试点村集体经济收入有所增加</t>
  </si>
  <si>
    <t>≥73万元</t>
  </si>
  <si>
    <t>社会效益
指标</t>
  </si>
  <si>
    <t>试点村村容村貌明显改善</t>
  </si>
  <si>
    <t>无投诉</t>
  </si>
  <si>
    <t>信访和群体性事件发生率</t>
  </si>
  <si>
    <t>群众参与美丽乡村建设度</t>
  </si>
  <si>
    <t>≥80%</t>
  </si>
  <si>
    <t>生态效益
指标</t>
  </si>
  <si>
    <t>试点村人居环境明显改善</t>
  </si>
  <si>
    <t>可持续
影响指标</t>
  </si>
  <si>
    <t>项目收益年限</t>
  </si>
  <si>
    <t>≥5年</t>
  </si>
  <si>
    <t>满意度指标</t>
  </si>
  <si>
    <t>服务对象
满意度指标</t>
  </si>
  <si>
    <t>试点村农民满意度</t>
  </si>
  <si>
    <t>≥95%</t>
  </si>
  <si>
    <t>试点村基层干部满意度</t>
  </si>
  <si>
    <t>≥96%</t>
  </si>
  <si>
    <t>综合实际得分数：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</si>
</sst>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name val="方正小标宋简体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color rgb="FF000000"/>
      <name val="方正仿宋_GBK"/>
      <charset val="134"/>
    </font>
    <font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60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9" fontId="5" fillId="2" borderId="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10" fontId="5" fillId="2" borderId="1" xfId="1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KZ_7692_31704\2020&#24180;&#65288;2019&#24180;&#24230;&#39033;&#30446;&#65289;&#35780;&#20215;&#25253;&#21578;\&#32654;&#20029;&#20065;&#26449;&#39033;&#30446;\&#32654;&#20029;&#20065;&#26449;&#32489;&#2592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费"/>
      <sheetName val="封面"/>
      <sheetName val="审核底稿"/>
      <sheetName val="报告目录"/>
      <sheetName val="美丽乡村绩效表"/>
      <sheetName val="量化指标"/>
      <sheetName val="回访表"/>
      <sheetName val="项目内容统计"/>
      <sheetName val="项目建设名称及计量单位"/>
    </sheetNames>
    <sheetDataSet>
      <sheetData sheetId="0"/>
      <sheetData sheetId="1">
        <row r="7">
          <cell r="B7" t="str">
            <v>阳新县2019年美丽乡村建设使用财政专项资金项目</v>
          </cell>
        </row>
        <row r="8">
          <cell r="B8" t="str">
            <v>各镇区行政村</v>
          </cell>
        </row>
        <row r="9">
          <cell r="B9" t="str">
            <v>阳新县农村综合改革领导小组办公室</v>
          </cell>
        </row>
      </sheetData>
      <sheetData sheetId="2"/>
      <sheetData sheetId="3"/>
      <sheetData sheetId="4"/>
      <sheetData sheetId="5">
        <row r="12">
          <cell r="F12">
            <v>5</v>
          </cell>
        </row>
        <row r="15">
          <cell r="F15">
            <v>5.7270000000000003</v>
          </cell>
        </row>
        <row r="16">
          <cell r="F16">
            <v>1</v>
          </cell>
        </row>
        <row r="18">
          <cell r="F18">
            <v>2181.39</v>
          </cell>
        </row>
        <row r="19">
          <cell r="F19">
            <v>0.34</v>
          </cell>
        </row>
        <row r="20">
          <cell r="F20">
            <v>0</v>
          </cell>
        </row>
        <row r="21">
          <cell r="F21">
            <v>73.2</v>
          </cell>
        </row>
        <row r="22">
          <cell r="F22" t="str">
            <v>明显改善</v>
          </cell>
        </row>
        <row r="23">
          <cell r="F23">
            <v>0</v>
          </cell>
        </row>
        <row r="24">
          <cell r="F24">
            <v>0.91</v>
          </cell>
        </row>
        <row r="25">
          <cell r="F25" t="str">
            <v>明显改善</v>
          </cell>
        </row>
        <row r="26">
          <cell r="F26">
            <v>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sqref="A1:XFD1048576"/>
    </sheetView>
  </sheetViews>
  <sheetFormatPr defaultColWidth="9" defaultRowHeight="14.25"/>
  <cols>
    <col min="1" max="1" width="4.25" style="3" customWidth="1"/>
    <col min="2" max="2" width="4.875" style="3" customWidth="1"/>
    <col min="3" max="3" width="8.625" style="3" customWidth="1"/>
    <col min="4" max="4" width="15.625" style="3" customWidth="1"/>
    <col min="5" max="5" width="10.875" style="3" customWidth="1"/>
    <col min="6" max="6" width="32.5" style="3" customWidth="1"/>
    <col min="7" max="7" width="10.125" style="3" customWidth="1"/>
    <col min="8" max="8" width="8.25" style="16" customWidth="1"/>
    <col min="9" max="16384" width="9" style="3"/>
  </cols>
  <sheetData>
    <row r="1" spans="1:8" ht="20.25">
      <c r="A1" s="1" t="s">
        <v>0</v>
      </c>
      <c r="B1" s="1"/>
      <c r="C1" s="1"/>
      <c r="D1" s="1"/>
      <c r="E1" s="1"/>
      <c r="F1" s="1"/>
      <c r="G1" s="1"/>
      <c r="H1" s="2"/>
    </row>
    <row r="2" spans="1:8">
      <c r="A2" s="4" t="s">
        <v>1</v>
      </c>
      <c r="B2" s="5"/>
      <c r="C2" s="6"/>
      <c r="D2" s="7" t="str">
        <f>+[1]封面!B7</f>
        <v>阳新县2019年美丽乡村建设使用财政专项资金项目</v>
      </c>
      <c r="E2" s="5"/>
      <c r="F2" s="5"/>
      <c r="G2" s="5"/>
      <c r="H2" s="8"/>
    </row>
    <row r="3" spans="1:8">
      <c r="A3" s="7" t="s">
        <v>2</v>
      </c>
      <c r="B3" s="5"/>
      <c r="C3" s="6"/>
      <c r="D3" s="7" t="str">
        <f>+[1]封面!B9</f>
        <v>阳新县农村综合改革领导小组办公室</v>
      </c>
      <c r="E3" s="6"/>
      <c r="F3" s="9" t="s">
        <v>3</v>
      </c>
      <c r="G3" s="7" t="str">
        <f>[1]封面!B8</f>
        <v>各镇区行政村</v>
      </c>
      <c r="H3" s="8"/>
    </row>
    <row r="4" spans="1:8" s="16" customFormat="1" ht="24">
      <c r="A4" s="10" t="s">
        <v>4</v>
      </c>
      <c r="B4" s="11"/>
      <c r="C4" s="12"/>
      <c r="D4" s="13"/>
      <c r="E4" s="14" t="s">
        <v>5</v>
      </c>
      <c r="F4" s="15" t="s">
        <v>6</v>
      </c>
      <c r="G4" s="15"/>
      <c r="H4" s="14" t="s">
        <v>7</v>
      </c>
    </row>
    <row r="5" spans="1:8">
      <c r="A5" s="17"/>
      <c r="B5" s="18"/>
      <c r="C5" s="19"/>
      <c r="D5" s="9" t="s">
        <v>8</v>
      </c>
      <c r="E5" s="9">
        <f>+E6+E7+E8</f>
        <v>2056.39</v>
      </c>
      <c r="F5" s="7">
        <f>+F6+F7+F8</f>
        <v>2181.39</v>
      </c>
      <c r="G5" s="6"/>
      <c r="H5" s="20">
        <f>F5/E5</f>
        <v>1.0607861349257679</v>
      </c>
    </row>
    <row r="6" spans="1:8">
      <c r="A6" s="17"/>
      <c r="B6" s="18"/>
      <c r="C6" s="19"/>
      <c r="D6" s="9" t="s">
        <v>9</v>
      </c>
      <c r="E6" s="9">
        <v>1000</v>
      </c>
      <c r="F6" s="7">
        <v>1050</v>
      </c>
      <c r="G6" s="6"/>
      <c r="H6" s="20">
        <f>F6/E6</f>
        <v>1.05</v>
      </c>
    </row>
    <row r="7" spans="1:8">
      <c r="A7" s="17"/>
      <c r="B7" s="18"/>
      <c r="C7" s="19"/>
      <c r="D7" s="9" t="s">
        <v>10</v>
      </c>
      <c r="E7" s="9">
        <v>500</v>
      </c>
      <c r="F7" s="7">
        <v>575</v>
      </c>
      <c r="G7" s="6"/>
      <c r="H7" s="20">
        <f>F7/E7</f>
        <v>1.1499999999999999</v>
      </c>
    </row>
    <row r="8" spans="1:8">
      <c r="A8" s="21"/>
      <c r="B8" s="22"/>
      <c r="C8" s="23"/>
      <c r="D8" s="9" t="s">
        <v>11</v>
      </c>
      <c r="E8" s="9">
        <v>556.39</v>
      </c>
      <c r="F8" s="7">
        <v>556.39</v>
      </c>
      <c r="G8" s="6"/>
      <c r="H8" s="20">
        <f>F8/E8</f>
        <v>1</v>
      </c>
    </row>
    <row r="9" spans="1:8">
      <c r="A9" s="24" t="s">
        <v>12</v>
      </c>
      <c r="B9" s="25" t="s">
        <v>13</v>
      </c>
      <c r="C9" s="26"/>
      <c r="D9" s="27"/>
      <c r="E9" s="28"/>
      <c r="F9" s="25" t="s">
        <v>14</v>
      </c>
      <c r="G9" s="26"/>
      <c r="H9" s="14"/>
    </row>
    <row r="10" spans="1:8" ht="56.1" customHeight="1">
      <c r="A10" s="29"/>
      <c r="B10" s="30" t="s">
        <v>15</v>
      </c>
      <c r="C10" s="31"/>
      <c r="D10" s="31"/>
      <c r="E10" s="32"/>
      <c r="F10" s="33" t="s">
        <v>16</v>
      </c>
      <c r="G10" s="31"/>
      <c r="H10" s="32"/>
    </row>
    <row r="11" spans="1:8" ht="24">
      <c r="A11" s="24" t="s">
        <v>17</v>
      </c>
      <c r="B11" s="13" t="s">
        <v>18</v>
      </c>
      <c r="C11" s="9" t="s">
        <v>19</v>
      </c>
      <c r="D11" s="34" t="s">
        <v>20</v>
      </c>
      <c r="E11" s="34"/>
      <c r="F11" s="13" t="s">
        <v>21</v>
      </c>
      <c r="G11" s="35" t="s">
        <v>22</v>
      </c>
      <c r="H11" s="13" t="s">
        <v>23</v>
      </c>
    </row>
    <row r="12" spans="1:8" ht="22.5">
      <c r="A12" s="36"/>
      <c r="B12" s="37" t="s">
        <v>24</v>
      </c>
      <c r="C12" s="38" t="s">
        <v>25</v>
      </c>
      <c r="D12" s="39" t="s">
        <v>26</v>
      </c>
      <c r="E12" s="39"/>
      <c r="F12" s="40" t="s">
        <v>27</v>
      </c>
      <c r="G12" s="35" t="s">
        <v>28</v>
      </c>
      <c r="H12" s="13">
        <v>3</v>
      </c>
    </row>
    <row r="13" spans="1:8" ht="22.5">
      <c r="A13" s="36"/>
      <c r="B13" s="37"/>
      <c r="C13" s="38" t="s">
        <v>29</v>
      </c>
      <c r="D13" s="39" t="s">
        <v>30</v>
      </c>
      <c r="E13" s="39"/>
      <c r="F13" s="41" t="s">
        <v>31</v>
      </c>
      <c r="G13" s="35" t="s">
        <v>28</v>
      </c>
      <c r="H13" s="13">
        <v>3</v>
      </c>
    </row>
    <row r="14" spans="1:8" ht="22.5">
      <c r="A14" s="36"/>
      <c r="B14" s="37"/>
      <c r="C14" s="38" t="s">
        <v>32</v>
      </c>
      <c r="D14" s="39" t="s">
        <v>33</v>
      </c>
      <c r="E14" s="39"/>
      <c r="F14" s="41" t="s">
        <v>34</v>
      </c>
      <c r="G14" s="35" t="s">
        <v>28</v>
      </c>
      <c r="H14" s="13">
        <v>3</v>
      </c>
    </row>
    <row r="15" spans="1:8" ht="22.5">
      <c r="A15" s="36"/>
      <c r="B15" s="37"/>
      <c r="C15" s="38" t="s">
        <v>35</v>
      </c>
      <c r="D15" s="39" t="s">
        <v>36</v>
      </c>
      <c r="E15" s="39"/>
      <c r="F15" s="41" t="s">
        <v>37</v>
      </c>
      <c r="G15" s="35" t="s">
        <v>28</v>
      </c>
      <c r="H15" s="13">
        <v>3</v>
      </c>
    </row>
    <row r="16" spans="1:8" ht="22.5">
      <c r="A16" s="36"/>
      <c r="B16" s="37" t="s">
        <v>38</v>
      </c>
      <c r="C16" s="38" t="s">
        <v>39</v>
      </c>
      <c r="D16" s="39" t="s">
        <v>40</v>
      </c>
      <c r="E16" s="39"/>
      <c r="F16" s="41" t="s">
        <v>41</v>
      </c>
      <c r="G16" s="35" t="s">
        <v>28</v>
      </c>
      <c r="H16" s="13">
        <v>3</v>
      </c>
    </row>
    <row r="17" spans="1:8" ht="22.5">
      <c r="A17" s="36"/>
      <c r="B17" s="37"/>
      <c r="C17" s="38" t="s">
        <v>42</v>
      </c>
      <c r="D17" s="39" t="s">
        <v>43</v>
      </c>
      <c r="E17" s="39"/>
      <c r="F17" s="41" t="s">
        <v>44</v>
      </c>
      <c r="G17" s="35" t="s">
        <v>28</v>
      </c>
      <c r="H17" s="13">
        <v>3</v>
      </c>
    </row>
    <row r="18" spans="1:8" ht="22.5">
      <c r="A18" s="36"/>
      <c r="B18" s="37"/>
      <c r="C18" s="37" t="s">
        <v>45</v>
      </c>
      <c r="D18" s="39" t="s">
        <v>46</v>
      </c>
      <c r="E18" s="39"/>
      <c r="F18" s="41" t="s">
        <v>47</v>
      </c>
      <c r="G18" s="35" t="s">
        <v>28</v>
      </c>
      <c r="H18" s="13">
        <v>3</v>
      </c>
    </row>
    <row r="19" spans="1:8">
      <c r="A19" s="36"/>
      <c r="B19" s="37"/>
      <c r="C19" s="37"/>
      <c r="D19" s="39" t="s">
        <v>48</v>
      </c>
      <c r="E19" s="39"/>
      <c r="F19" s="41" t="s">
        <v>49</v>
      </c>
      <c r="G19" s="35" t="s">
        <v>28</v>
      </c>
      <c r="H19" s="13">
        <v>3</v>
      </c>
    </row>
    <row r="20" spans="1:8">
      <c r="A20" s="42"/>
      <c r="B20" s="15" t="s">
        <v>50</v>
      </c>
      <c r="C20" s="43" t="s">
        <v>51</v>
      </c>
      <c r="D20" s="39" t="s">
        <v>52</v>
      </c>
      <c r="E20" s="39"/>
      <c r="F20" s="44">
        <v>1</v>
      </c>
      <c r="G20" s="44">
        <v>1</v>
      </c>
      <c r="H20" s="13">
        <v>5</v>
      </c>
    </row>
    <row r="21" spans="1:8">
      <c r="A21" s="42"/>
      <c r="B21" s="15"/>
      <c r="C21" s="42"/>
      <c r="D21" s="39" t="s">
        <v>53</v>
      </c>
      <c r="E21" s="39"/>
      <c r="F21" s="44">
        <v>1</v>
      </c>
      <c r="G21" s="44">
        <v>1</v>
      </c>
      <c r="H21" s="13">
        <v>5</v>
      </c>
    </row>
    <row r="22" spans="1:8">
      <c r="A22" s="42"/>
      <c r="B22" s="15"/>
      <c r="C22" s="42"/>
      <c r="D22" s="39" t="s">
        <v>54</v>
      </c>
      <c r="E22" s="39"/>
      <c r="F22" s="45" t="s">
        <v>55</v>
      </c>
      <c r="G22" s="45">
        <f>+[1]量化指标!F12</f>
        <v>5</v>
      </c>
      <c r="H22" s="13">
        <v>4</v>
      </c>
    </row>
    <row r="23" spans="1:8">
      <c r="A23" s="42"/>
      <c r="B23" s="15"/>
      <c r="C23" s="42"/>
      <c r="D23" s="39" t="s">
        <v>56</v>
      </c>
      <c r="E23" s="39"/>
      <c r="F23" s="45" t="s">
        <v>57</v>
      </c>
      <c r="G23" s="46">
        <v>0.75</v>
      </c>
      <c r="H23" s="13">
        <v>3</v>
      </c>
    </row>
    <row r="24" spans="1:8">
      <c r="A24" s="42"/>
      <c r="B24" s="15"/>
      <c r="C24" s="29"/>
      <c r="D24" s="39" t="s">
        <v>58</v>
      </c>
      <c r="E24" s="39"/>
      <c r="F24" s="45" t="s">
        <v>55</v>
      </c>
      <c r="G24" s="47">
        <v>5</v>
      </c>
      <c r="H24" s="13">
        <v>3</v>
      </c>
    </row>
    <row r="25" spans="1:8">
      <c r="A25" s="42"/>
      <c r="B25" s="15"/>
      <c r="C25" s="48" t="s">
        <v>59</v>
      </c>
      <c r="D25" s="39" t="s">
        <v>60</v>
      </c>
      <c r="E25" s="39"/>
      <c r="F25" s="49" t="s">
        <v>61</v>
      </c>
      <c r="G25" s="45">
        <f>+[1]量化指标!F15</f>
        <v>5.7270000000000003</v>
      </c>
      <c r="H25" s="13">
        <v>3</v>
      </c>
    </row>
    <row r="26" spans="1:8">
      <c r="A26" s="42"/>
      <c r="B26" s="15"/>
      <c r="C26" s="50"/>
      <c r="D26" s="39" t="s">
        <v>62</v>
      </c>
      <c r="E26" s="39"/>
      <c r="F26" s="49" t="s">
        <v>61</v>
      </c>
      <c r="G26" s="45">
        <f>+[1]量化指标!F16</f>
        <v>1</v>
      </c>
      <c r="H26" s="13">
        <v>3</v>
      </c>
    </row>
    <row r="27" spans="1:8">
      <c r="A27" s="42"/>
      <c r="B27" s="15"/>
      <c r="C27" s="50"/>
      <c r="D27" s="39" t="s">
        <v>63</v>
      </c>
      <c r="E27" s="39"/>
      <c r="F27" s="3" t="s">
        <v>64</v>
      </c>
      <c r="H27" s="13">
        <v>4</v>
      </c>
    </row>
    <row r="28" spans="1:8">
      <c r="A28" s="42"/>
      <c r="B28" s="15"/>
      <c r="C28" s="51" t="s">
        <v>65</v>
      </c>
      <c r="D28" s="39" t="s">
        <v>66</v>
      </c>
      <c r="E28" s="39"/>
      <c r="F28" s="49" t="s">
        <v>67</v>
      </c>
      <c r="G28" s="45">
        <f>+[1]量化指标!F18</f>
        <v>2181.39</v>
      </c>
      <c r="H28" s="13">
        <v>5</v>
      </c>
    </row>
    <row r="29" spans="1:8">
      <c r="A29" s="42"/>
      <c r="B29" s="34"/>
      <c r="C29" s="43" t="s">
        <v>68</v>
      </c>
      <c r="D29" s="39" t="s">
        <v>69</v>
      </c>
      <c r="E29" s="39"/>
      <c r="F29" s="52">
        <v>1</v>
      </c>
      <c r="G29" s="45">
        <f>+[1]量化指标!F19</f>
        <v>0.34</v>
      </c>
      <c r="H29" s="13">
        <v>5</v>
      </c>
    </row>
    <row r="30" spans="1:8">
      <c r="A30" s="42"/>
      <c r="B30" s="34"/>
      <c r="C30" s="29"/>
      <c r="D30" s="39" t="s">
        <v>70</v>
      </c>
      <c r="E30" s="39"/>
      <c r="F30" s="45">
        <v>0</v>
      </c>
      <c r="G30" s="45">
        <f>+[1]量化指标!F20</f>
        <v>0</v>
      </c>
      <c r="H30" s="13">
        <v>4</v>
      </c>
    </row>
    <row r="31" spans="1:8">
      <c r="A31" s="42"/>
      <c r="B31" s="24" t="s">
        <v>71</v>
      </c>
      <c r="C31" s="53" t="s">
        <v>72</v>
      </c>
      <c r="D31" s="39" t="s">
        <v>73</v>
      </c>
      <c r="E31" s="39"/>
      <c r="F31" s="45" t="s">
        <v>74</v>
      </c>
      <c r="G31" s="45">
        <f>+[1]量化指标!F21</f>
        <v>73.2</v>
      </c>
      <c r="H31" s="13">
        <v>4</v>
      </c>
    </row>
    <row r="32" spans="1:8">
      <c r="A32" s="42"/>
      <c r="B32" s="36"/>
      <c r="C32" s="24" t="s">
        <v>75</v>
      </c>
      <c r="D32" s="39" t="s">
        <v>76</v>
      </c>
      <c r="E32" s="39"/>
      <c r="F32" s="9" t="s">
        <v>77</v>
      </c>
      <c r="G32" s="45" t="str">
        <f>+[1]量化指标!F22</f>
        <v>明显改善</v>
      </c>
      <c r="H32" s="13">
        <v>4</v>
      </c>
    </row>
    <row r="33" spans="1:8">
      <c r="A33" s="42"/>
      <c r="B33" s="36"/>
      <c r="C33" s="36"/>
      <c r="D33" s="39" t="s">
        <v>78</v>
      </c>
      <c r="E33" s="39"/>
      <c r="F33" s="9">
        <v>0</v>
      </c>
      <c r="G33" s="45">
        <f>+[1]量化指标!F23</f>
        <v>0</v>
      </c>
      <c r="H33" s="13">
        <v>4</v>
      </c>
    </row>
    <row r="34" spans="1:8">
      <c r="A34" s="42"/>
      <c r="B34" s="36"/>
      <c r="C34" s="54"/>
      <c r="D34" s="39" t="s">
        <v>79</v>
      </c>
      <c r="E34" s="39"/>
      <c r="F34" s="9" t="s">
        <v>80</v>
      </c>
      <c r="G34" s="55">
        <f>+[1]量化指标!F24</f>
        <v>0.91</v>
      </c>
      <c r="H34" s="13">
        <v>4</v>
      </c>
    </row>
    <row r="35" spans="1:8" ht="24">
      <c r="A35" s="42"/>
      <c r="B35" s="36"/>
      <c r="C35" s="56" t="s">
        <v>81</v>
      </c>
      <c r="D35" s="39" t="s">
        <v>82</v>
      </c>
      <c r="E35" s="39"/>
      <c r="F35" s="53" t="s">
        <v>77</v>
      </c>
      <c r="G35" s="45" t="str">
        <f>+[1]量化指标!F25</f>
        <v>明显改善</v>
      </c>
      <c r="H35" s="13">
        <v>4</v>
      </c>
    </row>
    <row r="36" spans="1:8" ht="24">
      <c r="A36" s="42"/>
      <c r="B36" s="36"/>
      <c r="C36" s="56" t="s">
        <v>83</v>
      </c>
      <c r="D36" s="39" t="s">
        <v>84</v>
      </c>
      <c r="E36" s="39"/>
      <c r="F36" s="9" t="s">
        <v>85</v>
      </c>
      <c r="G36" s="45">
        <f>+[1]量化指标!F26</f>
        <v>2</v>
      </c>
      <c r="H36" s="13">
        <v>4</v>
      </c>
    </row>
    <row r="37" spans="1:8">
      <c r="A37" s="42"/>
      <c r="B37" s="24" t="s">
        <v>86</v>
      </c>
      <c r="C37" s="24" t="s">
        <v>87</v>
      </c>
      <c r="D37" s="39" t="s">
        <v>88</v>
      </c>
      <c r="E37" s="39"/>
      <c r="F37" s="9" t="s">
        <v>89</v>
      </c>
      <c r="G37" s="44">
        <v>0.95</v>
      </c>
      <c r="H37" s="13">
        <v>4</v>
      </c>
    </row>
    <row r="38" spans="1:8" ht="27" customHeight="1">
      <c r="A38" s="42"/>
      <c r="B38" s="42"/>
      <c r="C38" s="42"/>
      <c r="D38" s="39" t="s">
        <v>90</v>
      </c>
      <c r="E38" s="39"/>
      <c r="F38" s="9" t="s">
        <v>91</v>
      </c>
      <c r="G38" s="44">
        <v>0.96</v>
      </c>
      <c r="H38" s="13">
        <v>4</v>
      </c>
    </row>
    <row r="39" spans="1:8">
      <c r="A39" s="7" t="s">
        <v>92</v>
      </c>
      <c r="B39" s="5"/>
      <c r="C39" s="5"/>
      <c r="D39" s="57"/>
      <c r="E39" s="57"/>
      <c r="F39" s="57"/>
      <c r="G39" s="57"/>
      <c r="H39" s="58">
        <v>85</v>
      </c>
    </row>
    <row r="40" spans="1:8">
      <c r="A40" s="59"/>
      <c r="B40" s="59"/>
      <c r="C40" s="59"/>
      <c r="D40" s="59"/>
      <c r="E40" s="59"/>
      <c r="F40" s="59"/>
      <c r="G40" s="59"/>
      <c r="H40" s="11"/>
    </row>
  </sheetData>
  <mergeCells count="57">
    <mergeCell ref="A39:C39"/>
    <mergeCell ref="A40:H40"/>
    <mergeCell ref="D34:E34"/>
    <mergeCell ref="D35:E35"/>
    <mergeCell ref="D36:E36"/>
    <mergeCell ref="B37:B38"/>
    <mergeCell ref="C37:C38"/>
    <mergeCell ref="D37:E37"/>
    <mergeCell ref="D38:E38"/>
    <mergeCell ref="D27:E27"/>
    <mergeCell ref="D28:E28"/>
    <mergeCell ref="C29:C30"/>
    <mergeCell ref="D29:E29"/>
    <mergeCell ref="D30:E30"/>
    <mergeCell ref="B31:B36"/>
    <mergeCell ref="D31:E31"/>
    <mergeCell ref="C32:C34"/>
    <mergeCell ref="D32:E32"/>
    <mergeCell ref="D33:E33"/>
    <mergeCell ref="B20:B30"/>
    <mergeCell ref="C20:C24"/>
    <mergeCell ref="D20:E20"/>
    <mergeCell ref="D21:E21"/>
    <mergeCell ref="D22:E22"/>
    <mergeCell ref="D23:E23"/>
    <mergeCell ref="D24:E24"/>
    <mergeCell ref="C25:C27"/>
    <mergeCell ref="D25:E25"/>
    <mergeCell ref="D26:E26"/>
    <mergeCell ref="B16:B19"/>
    <mergeCell ref="D16:E16"/>
    <mergeCell ref="D17:E17"/>
    <mergeCell ref="C18:C19"/>
    <mergeCell ref="D18:E18"/>
    <mergeCell ref="D19:E19"/>
    <mergeCell ref="A9:A10"/>
    <mergeCell ref="B10:E10"/>
    <mergeCell ref="F10:H10"/>
    <mergeCell ref="A11:A38"/>
    <mergeCell ref="D11:E11"/>
    <mergeCell ref="B12:B15"/>
    <mergeCell ref="D12:E12"/>
    <mergeCell ref="D13:E13"/>
    <mergeCell ref="D14:E14"/>
    <mergeCell ref="D15:E15"/>
    <mergeCell ref="A4:C8"/>
    <mergeCell ref="F4:G4"/>
    <mergeCell ref="F5:G5"/>
    <mergeCell ref="F6:G6"/>
    <mergeCell ref="F7:G7"/>
    <mergeCell ref="F8:G8"/>
    <mergeCell ref="A1:H1"/>
    <mergeCell ref="A2:C2"/>
    <mergeCell ref="D2:H2"/>
    <mergeCell ref="A3:C3"/>
    <mergeCell ref="D3:E3"/>
    <mergeCell ref="G3:H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2020-12-29T08:03:56Z</dcterms:created>
  <dcterms:modified xsi:type="dcterms:W3CDTF">2020-12-29T08:04:17Z</dcterms:modified>
</cp:coreProperties>
</file>