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<sst xmlns="http://schemas.openxmlformats.org/spreadsheetml/2006/main" count="46" uniqueCount="46">
  <si>
    <t>2020年公共预算支出经济分类明细表</t>
  </si>
  <si>
    <t>单位:万元</t>
  </si>
  <si>
    <t>项目</t>
  </si>
  <si>
    <t>总计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</si>
  <si>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</si>
  <si>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</si>
  <si>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</si>
  <si>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</si>
  <si>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</si>
  <si>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</si>
  <si>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</si>
  <si>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</si>
  <si>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</si>
  <si>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</si>
  <si>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</si>
  <si>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</si>
  <si>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</si>
  <si>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</si>
  <si>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</si>
  <si>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</si>
  <si>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</si>
  <si>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</si>
  <si>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</si>
  <si>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</si>
  <si>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</si>
  <si>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</si>
  <si>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</si>
  <si>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</si>
  <si>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</si>
  <si>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</si>
  <si>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</si>
  <si>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</si>
  <si>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</si>
  <si>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</si>
  <si>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</si>
  <si>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</si>
  <si>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</si>
  <si>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</si>
  <si>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</si>
  <si>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</si>
  <si>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二十一、预备费</t>
  </si>
  <si>
    <t>二十二、债务付息支出</t>
  </si>
  <si>
    <t>二十三、债务发行费用支出</t>
  </si>
  <si>
    <t>二十四、其他支出</t>
  </si>
  <si>
    <t>二十五、转移性支出</t>
  </si>
  <si>
    <t>支出总计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</si>
</sst>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7">
    <font>
      <sz val="11"/>
      <color theme="1"/>
      <name val="宋体"/>
      <charset val="134"/>
      <scheme val="minor"/>
    </font>
    <font>
      <b/>
      <sz val="24"/>
      <name val="黑体"/>
      <charset val="134"/>
    </font>
    <font>
      <sz val="12"/>
      <name val="黑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24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9" fillId="5" borderId="3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distributed" vertical="center"/>
    </xf>
    <xf numFmtId="0" fontId="7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2"/>
  <sheetViews>
    <sheetView tabSelected="1" topLeftCell="A13" workbookViewId="0">
      <selection activeCell="M2" sqref="M2"/>
    </sheetView>
  </sheetViews>
  <sheetFormatPr defaultColWidth="9" defaultRowHeight="13.5"/>
  <cols>
    <col min="1" max="1" width="29.75" customWidth="1"/>
  </cols>
  <sheetData>
    <row r="1" ht="29" customHeight="1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3"/>
      <c r="O1" s="13"/>
      <c r="P1" s="13"/>
      <c r="Q1" s="13"/>
    </row>
    <row r="2" ht="25" customHeight="1" spans="1:17">
      <c r="A2" s="2"/>
      <c r="B2" s="3"/>
      <c r="C2" s="4"/>
      <c r="D2" s="4"/>
      <c r="E2" s="4"/>
      <c r="F2" s="4"/>
      <c r="G2" s="4"/>
      <c r="H2" s="4"/>
      <c r="I2" s="3"/>
      <c r="J2" s="3"/>
      <c r="K2" s="3"/>
      <c r="L2" s="3"/>
      <c r="M2" s="3"/>
      <c r="N2" s="3"/>
      <c r="O2" s="3"/>
      <c r="P2" s="3"/>
      <c r="Q2" s="14" t="s">
        <v>1</v>
      </c>
    </row>
    <row r="3" ht="57" spans="1:17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</row>
    <row r="4" ht="19" customHeight="1" spans="1:17">
      <c r="A4" s="7" t="s">
        <v>19</v>
      </c>
      <c r="B4" s="8">
        <f t="shared" ref="B4:B29" si="0">SUM(C4:Q4)</f>
        <v>84883</v>
      </c>
      <c r="C4" s="9">
        <v>52752</v>
      </c>
      <c r="D4" s="9">
        <v>10656</v>
      </c>
      <c r="E4" s="9">
        <v>3350</v>
      </c>
      <c r="F4" s="9">
        <v>1067</v>
      </c>
      <c r="G4" s="9">
        <f>1311+15327</f>
        <v>16638</v>
      </c>
      <c r="H4" s="9">
        <v>260</v>
      </c>
      <c r="I4" s="9"/>
      <c r="J4" s="9"/>
      <c r="K4" s="8">
        <v>160</v>
      </c>
      <c r="L4" s="9"/>
      <c r="M4" s="9"/>
      <c r="N4" s="9"/>
      <c r="O4" s="9"/>
      <c r="P4" s="9"/>
      <c r="Q4" s="9"/>
    </row>
    <row r="5" ht="19" customHeight="1" spans="1:17">
      <c r="A5" s="7" t="s">
        <v>20</v>
      </c>
      <c r="B5" s="8">
        <f t="shared" si="0"/>
        <v>0</v>
      </c>
      <c r="C5" s="9"/>
      <c r="D5" s="9"/>
      <c r="E5" s="9"/>
      <c r="F5" s="9"/>
      <c r="G5" s="9"/>
      <c r="H5" s="9"/>
      <c r="I5" s="9"/>
      <c r="J5" s="9"/>
      <c r="K5" s="8"/>
      <c r="L5" s="9"/>
      <c r="M5" s="9"/>
      <c r="N5" s="9"/>
      <c r="O5" s="9"/>
      <c r="P5" s="9"/>
      <c r="Q5" s="9"/>
    </row>
    <row r="6" ht="19" customHeight="1" spans="1:17">
      <c r="A6" s="7" t="s">
        <v>21</v>
      </c>
      <c r="B6" s="8">
        <f t="shared" si="0"/>
        <v>5</v>
      </c>
      <c r="C6" s="9"/>
      <c r="D6" s="9">
        <v>5</v>
      </c>
      <c r="E6" s="9"/>
      <c r="F6" s="9"/>
      <c r="G6" s="9"/>
      <c r="H6" s="9"/>
      <c r="I6" s="9"/>
      <c r="J6" s="9"/>
      <c r="K6" s="8"/>
      <c r="L6" s="9"/>
      <c r="M6" s="9"/>
      <c r="N6" s="9"/>
      <c r="O6" s="9"/>
      <c r="P6" s="9"/>
      <c r="Q6" s="9"/>
    </row>
    <row r="7" ht="19" customHeight="1" spans="1:17">
      <c r="A7" s="7" t="s">
        <v>22</v>
      </c>
      <c r="B7" s="8">
        <f t="shared" si="0"/>
        <v>15555</v>
      </c>
      <c r="C7" s="9">
        <v>7912</v>
      </c>
      <c r="D7" s="9">
        <v>5360</v>
      </c>
      <c r="E7" s="9">
        <v>2010</v>
      </c>
      <c r="F7" s="9">
        <v>168</v>
      </c>
      <c r="G7" s="9">
        <v>60</v>
      </c>
      <c r="H7" s="9"/>
      <c r="I7" s="9"/>
      <c r="J7" s="9"/>
      <c r="K7" s="8">
        <v>45</v>
      </c>
      <c r="L7" s="9"/>
      <c r="M7" s="9"/>
      <c r="N7" s="9"/>
      <c r="O7" s="9"/>
      <c r="P7" s="9"/>
      <c r="Q7" s="9"/>
    </row>
    <row r="8" ht="19" customHeight="1" spans="1:17">
      <c r="A8" s="7" t="s">
        <v>23</v>
      </c>
      <c r="B8" s="8">
        <f t="shared" si="0"/>
        <v>137486</v>
      </c>
      <c r="C8" s="9">
        <v>87803</v>
      </c>
      <c r="D8" s="9">
        <v>4705</v>
      </c>
      <c r="E8" s="9">
        <v>1800</v>
      </c>
      <c r="F8" s="9">
        <v>18960</v>
      </c>
      <c r="G8" s="9">
        <v>1853</v>
      </c>
      <c r="H8" s="9">
        <v>18985</v>
      </c>
      <c r="I8" s="9"/>
      <c r="J8" s="9"/>
      <c r="K8" s="8">
        <v>1780</v>
      </c>
      <c r="L8" s="9">
        <v>1600</v>
      </c>
      <c r="M8" s="9"/>
      <c r="N8" s="9"/>
      <c r="O8" s="9"/>
      <c r="P8" s="9"/>
      <c r="Q8" s="9"/>
    </row>
    <row r="9" ht="19" customHeight="1" spans="1:17">
      <c r="A9" s="7" t="s">
        <v>24</v>
      </c>
      <c r="B9" s="8">
        <f t="shared" si="0"/>
        <v>3741</v>
      </c>
      <c r="C9" s="9">
        <v>420</v>
      </c>
      <c r="D9" s="9">
        <v>106</v>
      </c>
      <c r="E9" s="9"/>
      <c r="F9" s="9">
        <v>20</v>
      </c>
      <c r="G9" s="9"/>
      <c r="H9" s="9"/>
      <c r="I9" s="9">
        <v>3165</v>
      </c>
      <c r="J9" s="9"/>
      <c r="K9" s="8">
        <v>30</v>
      </c>
      <c r="L9" s="9"/>
      <c r="M9" s="9"/>
      <c r="N9" s="9"/>
      <c r="O9" s="9"/>
      <c r="P9" s="9"/>
      <c r="Q9" s="9"/>
    </row>
    <row r="10" ht="19" customHeight="1" spans="1:17">
      <c r="A10" s="7" t="s">
        <v>25</v>
      </c>
      <c r="B10" s="8">
        <f t="shared" si="0"/>
        <v>6034</v>
      </c>
      <c r="C10" s="9">
        <v>3929</v>
      </c>
      <c r="D10" s="9">
        <v>580</v>
      </c>
      <c r="E10" s="9">
        <v>32</v>
      </c>
      <c r="F10" s="9">
        <v>700</v>
      </c>
      <c r="G10" s="9">
        <v>720</v>
      </c>
      <c r="H10" s="9">
        <v>50</v>
      </c>
      <c r="I10" s="9"/>
      <c r="J10" s="9"/>
      <c r="K10" s="8">
        <v>23</v>
      </c>
      <c r="L10" s="9"/>
      <c r="M10" s="9"/>
      <c r="N10" s="9"/>
      <c r="O10" s="9"/>
      <c r="P10" s="9"/>
      <c r="Q10" s="9"/>
    </row>
    <row r="11" ht="19" customHeight="1" spans="1:17">
      <c r="A11" s="7" t="s">
        <v>26</v>
      </c>
      <c r="B11" s="8">
        <f t="shared" si="0"/>
        <v>93325</v>
      </c>
      <c r="C11" s="9">
        <v>8637</v>
      </c>
      <c r="D11" s="9">
        <v>5347</v>
      </c>
      <c r="E11" s="9">
        <v>69</v>
      </c>
      <c r="F11" s="9">
        <v>1900</v>
      </c>
      <c r="G11" s="9">
        <v>4607</v>
      </c>
      <c r="H11" s="9">
        <v>60</v>
      </c>
      <c r="I11" s="9"/>
      <c r="J11" s="9"/>
      <c r="K11" s="8">
        <f>1800+29045</f>
        <v>30845</v>
      </c>
      <c r="L11" s="9">
        <f>3872+35788+2200</f>
        <v>41860</v>
      </c>
      <c r="M11" s="9"/>
      <c r="N11" s="9"/>
      <c r="O11" s="9"/>
      <c r="P11" s="9"/>
      <c r="Q11" s="9"/>
    </row>
    <row r="12" ht="19" customHeight="1" spans="1:17">
      <c r="A12" s="7" t="s">
        <v>27</v>
      </c>
      <c r="B12" s="8">
        <f t="shared" si="0"/>
        <v>85429</v>
      </c>
      <c r="C12" s="9">
        <v>15740</v>
      </c>
      <c r="D12" s="9">
        <v>1599</v>
      </c>
      <c r="E12" s="9">
        <v>180</v>
      </c>
      <c r="F12" s="9">
        <v>840</v>
      </c>
      <c r="G12" s="9">
        <v>23145</v>
      </c>
      <c r="H12" s="9">
        <v>1746</v>
      </c>
      <c r="I12" s="9"/>
      <c r="J12" s="9"/>
      <c r="K12" s="8">
        <v>601</v>
      </c>
      <c r="L12" s="9">
        <v>41578</v>
      </c>
      <c r="M12" s="9"/>
      <c r="N12" s="9"/>
      <c r="O12" s="9"/>
      <c r="P12" s="9"/>
      <c r="Q12" s="9"/>
    </row>
    <row r="13" ht="19" customHeight="1" spans="1:17">
      <c r="A13" s="7" t="s">
        <v>28</v>
      </c>
      <c r="B13" s="8">
        <f t="shared" si="0"/>
        <v>9757</v>
      </c>
      <c r="C13" s="9">
        <v>1132</v>
      </c>
      <c r="D13" s="9">
        <v>4019</v>
      </c>
      <c r="E13" s="9">
        <v>248</v>
      </c>
      <c r="F13" s="9">
        <v>2915</v>
      </c>
      <c r="G13" s="9">
        <v>240</v>
      </c>
      <c r="H13" s="9">
        <v>508</v>
      </c>
      <c r="I13" s="9"/>
      <c r="J13" s="9"/>
      <c r="K13" s="8">
        <v>31</v>
      </c>
      <c r="L13" s="9"/>
      <c r="M13" s="9"/>
      <c r="N13" s="9"/>
      <c r="O13" s="9"/>
      <c r="P13" s="9"/>
      <c r="Q13" s="9">
        <v>664</v>
      </c>
    </row>
    <row r="14" ht="19" customHeight="1" spans="1:17">
      <c r="A14" s="7" t="s">
        <v>29</v>
      </c>
      <c r="B14" s="8">
        <f t="shared" si="0"/>
        <v>10425</v>
      </c>
      <c r="C14" s="9">
        <v>5400</v>
      </c>
      <c r="D14" s="9">
        <v>2275</v>
      </c>
      <c r="E14" s="9"/>
      <c r="F14" s="9">
        <v>2311</v>
      </c>
      <c r="G14" s="9"/>
      <c r="H14" s="9"/>
      <c r="I14" s="9"/>
      <c r="J14" s="9"/>
      <c r="K14" s="8">
        <v>439</v>
      </c>
      <c r="L14" s="9"/>
      <c r="M14" s="9"/>
      <c r="N14" s="9"/>
      <c r="O14" s="9"/>
      <c r="P14" s="9"/>
      <c r="Q14" s="9"/>
    </row>
    <row r="15" ht="19" customHeight="1" spans="1:17">
      <c r="A15" s="7" t="s">
        <v>30</v>
      </c>
      <c r="B15" s="8">
        <f t="shared" si="0"/>
        <v>103358</v>
      </c>
      <c r="C15" s="9">
        <v>12021</v>
      </c>
      <c r="D15" s="9">
        <v>3798</v>
      </c>
      <c r="E15" s="9">
        <v>13257</v>
      </c>
      <c r="F15" s="9">
        <v>16870</v>
      </c>
      <c r="G15" s="9">
        <v>28533</v>
      </c>
      <c r="H15" s="9">
        <v>19680</v>
      </c>
      <c r="I15" s="9">
        <v>1954</v>
      </c>
      <c r="J15" s="9"/>
      <c r="K15" s="8">
        <v>7245</v>
      </c>
      <c r="L15" s="9"/>
      <c r="M15" s="9"/>
      <c r="N15" s="9"/>
      <c r="O15" s="9"/>
      <c r="P15" s="9"/>
      <c r="Q15" s="9"/>
    </row>
    <row r="16" ht="19" customHeight="1" spans="1:17">
      <c r="A16" s="7" t="s">
        <v>31</v>
      </c>
      <c r="B16" s="8">
        <f t="shared" si="0"/>
        <v>29674</v>
      </c>
      <c r="C16" s="9">
        <v>5897</v>
      </c>
      <c r="D16" s="9">
        <v>233</v>
      </c>
      <c r="E16" s="9">
        <v>139</v>
      </c>
      <c r="F16" s="9">
        <v>6249</v>
      </c>
      <c r="G16" s="9">
        <v>2630</v>
      </c>
      <c r="H16" s="9">
        <v>14492</v>
      </c>
      <c r="I16" s="9"/>
      <c r="J16" s="9"/>
      <c r="K16" s="8">
        <v>34</v>
      </c>
      <c r="L16" s="9"/>
      <c r="M16" s="9"/>
      <c r="N16" s="9"/>
      <c r="O16" s="9"/>
      <c r="P16" s="9"/>
      <c r="Q16" s="9"/>
    </row>
    <row r="17" ht="19" customHeight="1" spans="1:17">
      <c r="A17" s="10" t="s">
        <v>32</v>
      </c>
      <c r="B17" s="8">
        <f t="shared" si="0"/>
        <v>7409</v>
      </c>
      <c r="C17" s="9">
        <v>1036</v>
      </c>
      <c r="D17" s="9">
        <v>32</v>
      </c>
      <c r="E17" s="9">
        <v>29</v>
      </c>
      <c r="F17" s="9"/>
      <c r="G17" s="9">
        <v>96</v>
      </c>
      <c r="H17" s="9"/>
      <c r="I17" s="9">
        <v>6186</v>
      </c>
      <c r="J17" s="9"/>
      <c r="K17" s="8">
        <v>30</v>
      </c>
      <c r="L17" s="9"/>
      <c r="M17" s="9"/>
      <c r="N17" s="9"/>
      <c r="O17" s="9"/>
      <c r="P17" s="9"/>
      <c r="Q17" s="9"/>
    </row>
    <row r="18" ht="19" customHeight="1" spans="1:17">
      <c r="A18" s="10" t="s">
        <v>33</v>
      </c>
      <c r="B18" s="8">
        <f t="shared" si="0"/>
        <v>710</v>
      </c>
      <c r="C18" s="9">
        <v>190</v>
      </c>
      <c r="D18" s="9">
        <v>25</v>
      </c>
      <c r="E18" s="9"/>
      <c r="F18" s="9">
        <v>429</v>
      </c>
      <c r="G18" s="9"/>
      <c r="H18" s="9">
        <v>30</v>
      </c>
      <c r="I18" s="9"/>
      <c r="J18" s="9"/>
      <c r="K18" s="8">
        <v>36</v>
      </c>
      <c r="L18" s="9"/>
      <c r="M18" s="9"/>
      <c r="N18" s="9"/>
      <c r="O18" s="9"/>
      <c r="P18" s="9"/>
      <c r="Q18" s="9"/>
    </row>
    <row r="19" ht="19" customHeight="1" spans="1:17">
      <c r="A19" s="11" t="s">
        <v>34</v>
      </c>
      <c r="B19" s="8">
        <f t="shared" si="0"/>
        <v>0</v>
      </c>
      <c r="C19" s="9"/>
      <c r="D19" s="9"/>
      <c r="E19" s="9"/>
      <c r="F19" s="9"/>
      <c r="G19" s="9"/>
      <c r="H19" s="9"/>
      <c r="I19" s="9"/>
      <c r="J19" s="9"/>
      <c r="K19" s="8"/>
      <c r="L19" s="9"/>
      <c r="M19" s="9"/>
      <c r="N19" s="9"/>
      <c r="O19" s="9"/>
      <c r="P19" s="9"/>
      <c r="Q19" s="9"/>
    </row>
    <row r="20" ht="19" customHeight="1" spans="1:17">
      <c r="A20" s="10" t="s">
        <v>35</v>
      </c>
      <c r="B20" s="8">
        <f t="shared" si="0"/>
        <v>60</v>
      </c>
      <c r="C20" s="9"/>
      <c r="D20" s="9"/>
      <c r="E20" s="9"/>
      <c r="F20" s="9"/>
      <c r="G20" s="9"/>
      <c r="H20" s="9"/>
      <c r="I20" s="9"/>
      <c r="J20" s="9"/>
      <c r="K20" s="8">
        <v>60</v>
      </c>
      <c r="L20" s="9"/>
      <c r="M20" s="9"/>
      <c r="N20" s="9"/>
      <c r="O20" s="9"/>
      <c r="P20" s="9"/>
      <c r="Q20" s="9"/>
    </row>
    <row r="21" ht="19" customHeight="1" spans="1:17">
      <c r="A21" s="10" t="s">
        <v>36</v>
      </c>
      <c r="B21" s="8">
        <f t="shared" si="0"/>
        <v>14547</v>
      </c>
      <c r="C21" s="9">
        <v>3947</v>
      </c>
      <c r="D21" s="9">
        <v>238</v>
      </c>
      <c r="E21" s="9">
        <v>167</v>
      </c>
      <c r="F21" s="9">
        <v>5060</v>
      </c>
      <c r="G21" s="9">
        <v>4098</v>
      </c>
      <c r="H21" s="9">
        <v>965</v>
      </c>
      <c r="I21" s="9"/>
      <c r="J21" s="9"/>
      <c r="K21" s="8">
        <v>72</v>
      </c>
      <c r="L21" s="9"/>
      <c r="M21" s="9"/>
      <c r="N21" s="9"/>
      <c r="O21" s="9"/>
      <c r="P21" s="9"/>
      <c r="Q21" s="9"/>
    </row>
    <row r="22" ht="19" customHeight="1" spans="1:17">
      <c r="A22" s="10" t="s">
        <v>37</v>
      </c>
      <c r="B22" s="8">
        <f t="shared" si="0"/>
        <v>1412</v>
      </c>
      <c r="C22" s="9"/>
      <c r="D22" s="9"/>
      <c r="E22" s="9"/>
      <c r="F22" s="9">
        <v>1000</v>
      </c>
      <c r="G22" s="9">
        <v>382</v>
      </c>
      <c r="H22" s="9">
        <v>30</v>
      </c>
      <c r="I22" s="9"/>
      <c r="J22" s="9"/>
      <c r="K22" s="8"/>
      <c r="L22" s="9"/>
      <c r="M22" s="9"/>
      <c r="N22" s="9"/>
      <c r="O22" s="9"/>
      <c r="P22" s="9"/>
      <c r="Q22" s="9"/>
    </row>
    <row r="23" ht="19" customHeight="1" spans="1:17">
      <c r="A23" s="10" t="s">
        <v>38</v>
      </c>
      <c r="B23" s="8">
        <f t="shared" si="0"/>
        <v>3378</v>
      </c>
      <c r="C23" s="9">
        <v>264</v>
      </c>
      <c r="D23" s="9">
        <v>26</v>
      </c>
      <c r="E23" s="9"/>
      <c r="F23" s="9">
        <v>139</v>
      </c>
      <c r="G23" s="9">
        <v>2850</v>
      </c>
      <c r="H23" s="9">
        <v>5</v>
      </c>
      <c r="I23" s="9"/>
      <c r="J23" s="9">
        <v>70</v>
      </c>
      <c r="K23" s="8">
        <v>24</v>
      </c>
      <c r="L23" s="9"/>
      <c r="M23" s="9"/>
      <c r="N23" s="9"/>
      <c r="O23" s="9"/>
      <c r="P23" s="9"/>
      <c r="Q23" s="9"/>
    </row>
    <row r="24" ht="19" customHeight="1" spans="1:17">
      <c r="A24" s="10" t="s">
        <v>39</v>
      </c>
      <c r="B24" s="8">
        <f t="shared" si="0"/>
        <v>3432</v>
      </c>
      <c r="C24" s="9">
        <v>1427</v>
      </c>
      <c r="D24" s="9">
        <v>485</v>
      </c>
      <c r="E24" s="9">
        <v>277</v>
      </c>
      <c r="F24" s="9">
        <v>480</v>
      </c>
      <c r="G24" s="9">
        <v>650</v>
      </c>
      <c r="H24" s="9">
        <v>94</v>
      </c>
      <c r="I24" s="9"/>
      <c r="J24" s="9"/>
      <c r="K24" s="8">
        <v>19</v>
      </c>
      <c r="L24" s="9"/>
      <c r="M24" s="9"/>
      <c r="N24" s="9"/>
      <c r="O24" s="9"/>
      <c r="P24" s="9"/>
      <c r="Q24" s="9"/>
    </row>
    <row r="25" ht="19" customHeight="1" spans="1:17">
      <c r="A25" s="11" t="s">
        <v>40</v>
      </c>
      <c r="B25" s="8">
        <f t="shared" si="0"/>
        <v>1600</v>
      </c>
      <c r="C25" s="9"/>
      <c r="D25" s="9"/>
      <c r="E25" s="9"/>
      <c r="F25" s="9"/>
      <c r="G25" s="9"/>
      <c r="H25" s="9"/>
      <c r="I25" s="9"/>
      <c r="J25" s="9"/>
      <c r="K25" s="8"/>
      <c r="L25" s="9"/>
      <c r="M25" s="9"/>
      <c r="N25" s="9"/>
      <c r="O25" s="9"/>
      <c r="P25" s="9">
        <v>1600</v>
      </c>
      <c r="Q25" s="9"/>
    </row>
    <row r="26" ht="19" customHeight="1" spans="1:17">
      <c r="A26" s="10" t="s">
        <v>41</v>
      </c>
      <c r="B26" s="8">
        <f t="shared" si="0"/>
        <v>13000</v>
      </c>
      <c r="C26" s="9"/>
      <c r="D26" s="9"/>
      <c r="E26" s="9"/>
      <c r="F26" s="9"/>
      <c r="G26" s="9"/>
      <c r="H26" s="9"/>
      <c r="I26" s="9"/>
      <c r="J26" s="9"/>
      <c r="K26" s="8"/>
      <c r="L26" s="9"/>
      <c r="M26" s="9">
        <v>13000</v>
      </c>
      <c r="N26" s="9"/>
      <c r="O26" s="9"/>
      <c r="P26" s="9"/>
      <c r="Q26" s="9"/>
    </row>
    <row r="27" ht="19" customHeight="1" spans="1:17">
      <c r="A27" s="10" t="s">
        <v>42</v>
      </c>
      <c r="B27" s="8">
        <f t="shared" si="0"/>
        <v>0</v>
      </c>
      <c r="C27" s="9"/>
      <c r="D27" s="9"/>
      <c r="E27" s="9"/>
      <c r="F27" s="9"/>
      <c r="G27" s="9"/>
      <c r="H27" s="9"/>
      <c r="I27" s="9"/>
      <c r="J27" s="9"/>
      <c r="K27" s="8"/>
      <c r="L27" s="9"/>
      <c r="M27" s="9"/>
      <c r="N27" s="9"/>
      <c r="O27" s="9"/>
      <c r="P27" s="9"/>
      <c r="Q27" s="9"/>
    </row>
    <row r="28" ht="19" customHeight="1" spans="1:17">
      <c r="A28" s="7" t="s">
        <v>43</v>
      </c>
      <c r="B28" s="8">
        <f t="shared" si="0"/>
        <v>38215</v>
      </c>
      <c r="C28" s="9"/>
      <c r="D28" s="9">
        <v>18657</v>
      </c>
      <c r="E28" s="9"/>
      <c r="F28" s="9"/>
      <c r="G28" s="9"/>
      <c r="H28" s="9"/>
      <c r="I28" s="9">
        <v>800</v>
      </c>
      <c r="J28" s="9"/>
      <c r="K28" s="8">
        <v>108</v>
      </c>
      <c r="L28" s="9">
        <v>2200</v>
      </c>
      <c r="M28" s="9"/>
      <c r="N28" s="9">
        <v>0</v>
      </c>
      <c r="O28" s="9">
        <v>0</v>
      </c>
      <c r="P28" s="9">
        <v>14420</v>
      </c>
      <c r="Q28" s="9">
        <v>2030</v>
      </c>
    </row>
    <row r="29" ht="19" customHeight="1" spans="1:17">
      <c r="A29" s="7" t="s">
        <v>44</v>
      </c>
      <c r="B29" s="8">
        <f t="shared" si="0"/>
        <v>0</v>
      </c>
      <c r="C29" s="9"/>
      <c r="D29" s="9"/>
      <c r="E29" s="9"/>
      <c r="F29" s="9"/>
      <c r="G29" s="9"/>
      <c r="H29" s="9"/>
      <c r="I29" s="9"/>
      <c r="J29" s="9"/>
      <c r="K29" s="8"/>
      <c r="L29" s="9"/>
      <c r="M29" s="9"/>
      <c r="N29" s="9"/>
      <c r="O29" s="9"/>
      <c r="P29" s="9"/>
      <c r="Q29" s="9"/>
    </row>
    <row r="30" ht="19" customHeight="1" spans="1:17">
      <c r="A30" s="12" t="s">
        <v>45</v>
      </c>
      <c r="B30" s="8">
        <f t="shared" ref="B30:Q30" si="1">SUM(B4:B29)</f>
        <v>663435</v>
      </c>
      <c r="C30" s="9">
        <f t="shared" si="1"/>
        <v>208507</v>
      </c>
      <c r="D30" s="9">
        <f t="shared" si="1"/>
        <v>58146</v>
      </c>
      <c r="E30" s="9">
        <f t="shared" si="1"/>
        <v>21558</v>
      </c>
      <c r="F30" s="9">
        <f t="shared" si="1"/>
        <v>59108</v>
      </c>
      <c r="G30" s="9">
        <f t="shared" si="1"/>
        <v>86502</v>
      </c>
      <c r="H30" s="9">
        <f t="shared" si="1"/>
        <v>56905</v>
      </c>
      <c r="I30" s="9">
        <f t="shared" si="1"/>
        <v>12105</v>
      </c>
      <c r="J30" s="9">
        <f t="shared" si="1"/>
        <v>70</v>
      </c>
      <c r="K30" s="8">
        <f t="shared" si="1"/>
        <v>41582</v>
      </c>
      <c r="L30" s="9">
        <f t="shared" si="1"/>
        <v>87238</v>
      </c>
      <c r="M30" s="9">
        <f t="shared" si="1"/>
        <v>13000</v>
      </c>
      <c r="N30" s="9">
        <f t="shared" si="1"/>
        <v>0</v>
      </c>
      <c r="O30" s="9">
        <f t="shared" si="1"/>
        <v>0</v>
      </c>
      <c r="P30" s="9">
        <f t="shared" si="1"/>
        <v>16020</v>
      </c>
      <c r="Q30" s="9">
        <f t="shared" si="1"/>
        <v>2694</v>
      </c>
    </row>
    <row r="31" ht="14.25" spans="1:17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ht="14.25" spans="1:17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</sheetData>
  <mergeCells count="1">
    <mergeCell ref="A1:Q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2020-05-26T06:56:00Z</dcterms:created>
  <dcterms:modified xsi:type="dcterms:W3CDTF">2020-05-26T06:59:08Z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