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515"/>
  </bookViews>
  <sheets>
    <sheet name="JB01" sheetId="1" r:id="rId1"/>
  </sheets>
  <externalReferences>
    <externalReference r:id="rId2"/>
  </externalReferences>
  <calcPr calcId="144525" iterate="1" iterateCount="100" iterateDelta="0.001"/>
</workbook>
</file>

<file path=xl/sharedStrings.xml><?xml version="1.0" encoding="utf-8"?>
<sst xmlns="http://schemas.openxmlformats.org/spreadsheetml/2006/main" count="56" uniqueCount="54">
  <si>
    <t>2018年度阳新县一般公共预算收支决算总表</t>
  </si>
  <si>
    <t>简表01表</t>
  </si>
  <si>
    <t>单位：万元</t>
  </si>
  <si>
    <t>预算科目</t>
  </si>
  <si>
    <t>决算数</t>
  </si>
  <si>
    <t>一、税收收入</t>
  </si>
  <si>
    <t>一、一般公共服务支出</t>
  </si>
  <si>
    <t>　　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</si>
  <si>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</si>
  <si>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</si>
  <si>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</si>
  <si>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</si>
  <si>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</si>
  <si>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</si>
  <si>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</si>
  <si>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</si>
  <si>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</si>
  <si>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</si>
  <si>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>七、文化体育与传媒支出</t>
  </si>
  <si>
    <t xml:space="preserve">    印花税</t>
  </si>
  <si>
    <t>八、社会保障和就业支出</t>
  </si>
  <si>
    <t xml:space="preserve">    城镇土地使用税</t>
  </si>
  <si>
    <t>九、医疗卫生与计划生育支出</t>
  </si>
  <si>
    <t xml:space="preserve">    土地增值税</t>
  </si>
  <si>
    <t>十、节能环保支出</t>
  </si>
  <si>
    <t xml:space="preserve">    车船税</t>
  </si>
  <si>
    <t>十一、城乡社区支出</t>
  </si>
  <si>
    <t xml:space="preserve">    耕地占用税</t>
  </si>
  <si>
    <t>十二、农林水支出</t>
  </si>
  <si>
    <t xml:space="preserve">    契税</t>
  </si>
  <si>
    <t>十三、交通运输支出</t>
  </si>
  <si>
    <t xml:space="preserve">    烟叶税</t>
  </si>
  <si>
    <t>十四、资源勘探信息等支出</t>
  </si>
  <si>
    <t xml:space="preserve">    环境保护税</t>
  </si>
  <si>
    <t>十五、商业服务业等支出</t>
  </si>
  <si>
    <t xml:space="preserve">    其他税收收入</t>
  </si>
  <si>
    <t>十六、金融支出</t>
  </si>
  <si>
    <t>二、非税收入</t>
  </si>
  <si>
    <t>十七、援助其他地区支出</t>
  </si>
  <si>
    <t xml:space="preserve">    专项收入</t>
  </si>
  <si>
    <t>十八、国土海洋气象等支出</t>
  </si>
  <si>
    <t xml:space="preserve">    行政事业性收费收入</t>
  </si>
  <si>
    <t>十九、住房保障支出</t>
  </si>
  <si>
    <t xml:space="preserve">    罚没收入</t>
  </si>
  <si>
    <t>二十、粮油物资储备支出</t>
  </si>
  <si>
    <t xml:space="preserve">    国有资本经营预算收入</t>
  </si>
  <si>
    <t>二十一、其他支出</t>
  </si>
  <si>
    <t xml:space="preserve">    国有资源(资产)有偿使用收入</t>
  </si>
  <si>
    <t>二十二、债务付息支出</t>
  </si>
  <si>
    <t xml:space="preserve">    其他收入</t>
  </si>
  <si>
    <t xml:space="preserve">  其中:地方政府一般债券付息支出</t>
  </si>
  <si>
    <t>二十三、债务发行费用支出</t>
  </si>
  <si>
    <t>本年收入合计</t>
  </si>
  <si>
    <t>本年支出合计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</si>
</sst>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29;&#20029;&#23071;\&#20915;&#31639;&#20844;&#24320;\2018&#24180;&#20915;&#31639;&#20844;&#24320;\2018&#24180;&#21439;&#32423;&#20915;&#31639;\&#38451;&#26032;&#21439;2018&#24180;&#24635;&#20915;&#31639;&#25910;&#25903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B01"/>
      <sheetName val="JB02"/>
      <sheetName val="JB03"/>
      <sheetName val="JB04"/>
      <sheetName val="JB05"/>
    </sheetNames>
    <sheetDataSet>
      <sheetData sheetId="0"/>
      <sheetData sheetId="1">
        <row r="5">
          <cell r="C5">
            <v>105706</v>
          </cell>
        </row>
        <row r="6">
          <cell r="C6">
            <v>47346</v>
          </cell>
        </row>
        <row r="45">
          <cell r="C45">
            <v>0</v>
          </cell>
        </row>
        <row r="65">
          <cell r="C65">
            <v>263</v>
          </cell>
        </row>
        <row r="73">
          <cell r="C73">
            <v>16272</v>
          </cell>
        </row>
        <row r="194">
          <cell r="C194">
            <v>0</v>
          </cell>
        </row>
        <row r="257">
          <cell r="C257">
            <v>3550</v>
          </cell>
        </row>
        <row r="263">
          <cell r="C263">
            <v>6301</v>
          </cell>
        </row>
        <row r="268">
          <cell r="C268">
            <v>4454</v>
          </cell>
        </row>
        <row r="282">
          <cell r="C282">
            <v>1314</v>
          </cell>
        </row>
        <row r="291">
          <cell r="C291">
            <v>1971</v>
          </cell>
        </row>
        <row r="297">
          <cell r="C297">
            <v>2887</v>
          </cell>
        </row>
        <row r="306">
          <cell r="C306">
            <v>6266</v>
          </cell>
        </row>
        <row r="315">
          <cell r="C315">
            <v>1238</v>
          </cell>
        </row>
        <row r="318">
          <cell r="C318">
            <v>0</v>
          </cell>
        </row>
        <row r="321">
          <cell r="C321">
            <v>0</v>
          </cell>
        </row>
        <row r="324">
          <cell r="C324">
            <v>0</v>
          </cell>
        </row>
        <row r="335">
          <cell r="C335">
            <v>3137</v>
          </cell>
        </row>
        <row r="339">
          <cell r="C339">
            <v>9833</v>
          </cell>
        </row>
        <row r="342">
          <cell r="C342">
            <v>0</v>
          </cell>
        </row>
        <row r="345">
          <cell r="C345">
            <v>874</v>
          </cell>
        </row>
        <row r="348">
          <cell r="C348">
            <v>0</v>
          </cell>
        </row>
        <row r="349">
          <cell r="C349">
            <v>60314</v>
          </cell>
        </row>
        <row r="350">
          <cell r="C350">
            <v>9171</v>
          </cell>
        </row>
        <row r="373">
          <cell r="C373">
            <v>25967</v>
          </cell>
        </row>
        <row r="657">
          <cell r="C657">
            <v>19407</v>
          </cell>
        </row>
        <row r="690">
          <cell r="C690">
            <v>0</v>
          </cell>
        </row>
        <row r="709">
          <cell r="C709">
            <v>4319</v>
          </cell>
        </row>
        <row r="758">
          <cell r="C758">
            <v>0</v>
          </cell>
        </row>
        <row r="761">
          <cell r="C761">
            <v>450</v>
          </cell>
        </row>
        <row r="767">
          <cell r="C767">
            <v>1000</v>
          </cell>
        </row>
        <row r="775">
          <cell r="C775">
            <v>166020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showZeros="0" tabSelected="1" workbookViewId="0">
      <selection activeCell="A1" sqref="A1:D1"/>
    </sheetView>
  </sheetViews>
  <sheetFormatPr defaultColWidth="9.15" defaultRowHeight="14.25" outlineLevelCol="3"/>
  <cols>
    <col min="1" max="1" width="34.25" style="1" customWidth="1"/>
    <col min="2" max="2" width="23" style="1" customWidth="1"/>
    <col min="3" max="3" width="32.875" style="1" customWidth="1"/>
    <col min="4" max="4" width="22.5" style="1" customWidth="1"/>
    <col min="5" max="256" width="9.15" customWidth="1"/>
  </cols>
  <sheetData>
    <row r="1" s="1" customFormat="1" ht="42.5" customHeight="1" spans="1:4">
      <c r="A1" s="2" t="s">
        <v>0</v>
      </c>
      <c r="B1" s="2"/>
      <c r="C1" s="2"/>
      <c r="D1" s="2"/>
    </row>
    <row r="2" s="1" customFormat="1" ht="17" customHeight="1" spans="1:4">
      <c r="A2" s="3"/>
      <c r="B2" s="3"/>
      <c r="C2" s="3"/>
      <c r="D2" s="4" t="s">
        <v>1</v>
      </c>
    </row>
    <row r="3" s="1" customFormat="1" ht="17" customHeight="1" spans="1:4">
      <c r="A3" s="3"/>
      <c r="B3" s="3"/>
      <c r="C3" s="3"/>
      <c r="D3" s="4" t="s">
        <v>2</v>
      </c>
    </row>
    <row r="4" s="1" customFormat="1" ht="18.7" customHeight="1" spans="1:4">
      <c r="A4" s="5" t="s">
        <v>3</v>
      </c>
      <c r="B4" s="5" t="s">
        <v>4</v>
      </c>
      <c r="C4" s="5" t="s">
        <v>3</v>
      </c>
      <c r="D4" s="5" t="s">
        <v>4</v>
      </c>
    </row>
    <row r="5" s="1" customFormat="1" ht="17" customHeight="1" spans="1:4">
      <c r="A5" s="6" t="s">
        <v>5</v>
      </c>
      <c r="B5" s="7">
        <f>[1]JB02!C5</f>
        <v>105706</v>
      </c>
      <c r="C5" s="6" t="s">
        <v>6</v>
      </c>
      <c r="D5" s="8">
        <v>72587</v>
      </c>
    </row>
    <row r="6" s="1" customFormat="1" ht="17" customHeight="1" spans="1:4">
      <c r="A6" s="6" t="s">
        <v>7</v>
      </c>
      <c r="B6" s="7">
        <f>[1]JB02!C6+[1]JB02!C65</f>
        <v>47609</v>
      </c>
      <c r="C6" s="6" t="s">
        <v>8</v>
      </c>
      <c r="D6" s="8">
        <v>0</v>
      </c>
    </row>
    <row r="7" s="1" customFormat="1" ht="17" customHeight="1" spans="1:4">
      <c r="A7" s="6" t="s">
        <v>9</v>
      </c>
      <c r="B7" s="7">
        <f>[1]JB02!C73+[1]JB02!C194</f>
        <v>16272</v>
      </c>
      <c r="C7" s="6" t="s">
        <v>10</v>
      </c>
      <c r="D7" s="8">
        <v>0</v>
      </c>
    </row>
    <row r="8" s="1" customFormat="1" ht="17" customHeight="1" spans="1:4">
      <c r="A8" s="6" t="s">
        <v>11</v>
      </c>
      <c r="B8" s="7">
        <f>[1]JB02!C257</f>
        <v>3550</v>
      </c>
      <c r="C8" s="6" t="s">
        <v>12</v>
      </c>
      <c r="D8" s="8">
        <v>20282</v>
      </c>
    </row>
    <row r="9" s="1" customFormat="1" ht="17" customHeight="1" spans="1:4">
      <c r="A9" s="6" t="s">
        <v>13</v>
      </c>
      <c r="B9" s="7">
        <f>[1]JB02!C263</f>
        <v>6301</v>
      </c>
      <c r="C9" s="6" t="s">
        <v>14</v>
      </c>
      <c r="D9" s="8">
        <v>119109</v>
      </c>
    </row>
    <row r="10" s="1" customFormat="1" ht="17" customHeight="1" spans="1:4">
      <c r="A10" s="6" t="s">
        <v>15</v>
      </c>
      <c r="B10" s="7">
        <f>[1]JB02!C268</f>
        <v>4454</v>
      </c>
      <c r="C10" s="6" t="s">
        <v>16</v>
      </c>
      <c r="D10" s="8">
        <v>6154</v>
      </c>
    </row>
    <row r="11" s="1" customFormat="1" ht="17" customHeight="1" spans="1:4">
      <c r="A11" s="6" t="s">
        <v>17</v>
      </c>
      <c r="B11" s="7">
        <f>[1]JB02!C282</f>
        <v>1314</v>
      </c>
      <c r="C11" s="6" t="s">
        <v>18</v>
      </c>
      <c r="D11" s="8">
        <v>4054</v>
      </c>
    </row>
    <row r="12" s="1" customFormat="1" ht="17" customHeight="1" spans="1:4">
      <c r="A12" s="6" t="s">
        <v>19</v>
      </c>
      <c r="B12" s="7">
        <f>[1]JB02!C291</f>
        <v>1971</v>
      </c>
      <c r="C12" s="6" t="s">
        <v>20</v>
      </c>
      <c r="D12" s="8">
        <v>112851</v>
      </c>
    </row>
    <row r="13" s="1" customFormat="1" ht="17" customHeight="1" spans="1:4">
      <c r="A13" s="6" t="s">
        <v>21</v>
      </c>
      <c r="B13" s="7">
        <f>[1]JB02!C297</f>
        <v>2887</v>
      </c>
      <c r="C13" s="6" t="s">
        <v>22</v>
      </c>
      <c r="D13" s="8">
        <v>86079</v>
      </c>
    </row>
    <row r="14" s="1" customFormat="1" ht="17" customHeight="1" spans="1:4">
      <c r="A14" s="6" t="s">
        <v>23</v>
      </c>
      <c r="B14" s="7">
        <f>[1]JB02!C306</f>
        <v>6266</v>
      </c>
      <c r="C14" s="6" t="s">
        <v>24</v>
      </c>
      <c r="D14" s="8">
        <v>22151</v>
      </c>
    </row>
    <row r="15" s="1" customFormat="1" ht="17" customHeight="1" spans="1:4">
      <c r="A15" s="6" t="s">
        <v>25</v>
      </c>
      <c r="B15" s="7">
        <f>[1]JB02!C315</f>
        <v>1238</v>
      </c>
      <c r="C15" s="6" t="s">
        <v>26</v>
      </c>
      <c r="D15" s="8">
        <v>26441</v>
      </c>
    </row>
    <row r="16" s="1" customFormat="1" ht="17" customHeight="1" spans="1:4">
      <c r="A16" s="6" t="s">
        <v>27</v>
      </c>
      <c r="B16" s="7">
        <f>[1]JB02!C335</f>
        <v>3137</v>
      </c>
      <c r="C16" s="6" t="s">
        <v>28</v>
      </c>
      <c r="D16" s="8">
        <v>88249</v>
      </c>
    </row>
    <row r="17" s="1" customFormat="1" ht="17" customHeight="1" spans="1:4">
      <c r="A17" s="6" t="s">
        <v>29</v>
      </c>
      <c r="B17" s="7">
        <f>[1]JB02!C339</f>
        <v>9833</v>
      </c>
      <c r="C17" s="6" t="s">
        <v>30</v>
      </c>
      <c r="D17" s="8">
        <v>23360</v>
      </c>
    </row>
    <row r="18" s="1" customFormat="1" ht="17" customHeight="1" spans="1:4">
      <c r="A18" s="6" t="s">
        <v>31</v>
      </c>
      <c r="B18" s="7">
        <f>[1]JB02!C342</f>
        <v>0</v>
      </c>
      <c r="C18" s="6" t="s">
        <v>32</v>
      </c>
      <c r="D18" s="8">
        <v>4215</v>
      </c>
    </row>
    <row r="19" s="1" customFormat="1" ht="17.25" customHeight="1" spans="1:4">
      <c r="A19" s="6" t="s">
        <v>33</v>
      </c>
      <c r="B19" s="7">
        <f>[1]JB02!C345</f>
        <v>874</v>
      </c>
      <c r="C19" s="6" t="s">
        <v>34</v>
      </c>
      <c r="D19" s="8">
        <v>1966</v>
      </c>
    </row>
    <row r="20" s="1" customFormat="1" ht="17" customHeight="1" spans="1:4">
      <c r="A20" s="6" t="s">
        <v>35</v>
      </c>
      <c r="B20" s="7">
        <f>[1]JB02!C45+[1]JB02!C318+[1]JB02!C321+[1]JB02!C324+[1]JB02!C348</f>
        <v>0</v>
      </c>
      <c r="C20" s="6" t="s">
        <v>36</v>
      </c>
      <c r="D20" s="8">
        <v>0</v>
      </c>
    </row>
    <row r="21" s="1" customFormat="1" ht="17" customHeight="1" spans="1:4">
      <c r="A21" s="6" t="s">
        <v>37</v>
      </c>
      <c r="B21" s="7">
        <f>[1]JB02!C349</f>
        <v>60314</v>
      </c>
      <c r="C21" s="6" t="s">
        <v>38</v>
      </c>
      <c r="D21" s="8">
        <v>172</v>
      </c>
    </row>
    <row r="22" s="1" customFormat="1" ht="17" customHeight="1" spans="1:4">
      <c r="A22" s="6" t="s">
        <v>39</v>
      </c>
      <c r="B22" s="7">
        <f>[1]JB02!C350</f>
        <v>9171</v>
      </c>
      <c r="C22" s="6" t="s">
        <v>40</v>
      </c>
      <c r="D22" s="8">
        <v>9190</v>
      </c>
    </row>
    <row r="23" s="1" customFormat="1" ht="17" customHeight="1" spans="1:4">
      <c r="A23" s="6" t="s">
        <v>41</v>
      </c>
      <c r="B23" s="7">
        <f>[1]JB02!C373</f>
        <v>25967</v>
      </c>
      <c r="C23" s="6" t="s">
        <v>42</v>
      </c>
      <c r="D23" s="8">
        <v>8708</v>
      </c>
    </row>
    <row r="24" s="1" customFormat="1" ht="17" customHeight="1" spans="1:4">
      <c r="A24" s="6" t="s">
        <v>43</v>
      </c>
      <c r="B24" s="7">
        <f>[1]JB02!C657</f>
        <v>19407</v>
      </c>
      <c r="C24" s="6" t="s">
        <v>44</v>
      </c>
      <c r="D24" s="8">
        <v>1631</v>
      </c>
    </row>
    <row r="25" s="1" customFormat="1" ht="17" customHeight="1" spans="1:4">
      <c r="A25" s="6" t="s">
        <v>45</v>
      </c>
      <c r="B25" s="7">
        <f>[1]JB02!C690</f>
        <v>0</v>
      </c>
      <c r="C25" s="6" t="s">
        <v>46</v>
      </c>
      <c r="D25" s="8">
        <v>164</v>
      </c>
    </row>
    <row r="26" s="1" customFormat="1" ht="17" customHeight="1" spans="1:4">
      <c r="A26" s="6" t="s">
        <v>47</v>
      </c>
      <c r="B26" s="7">
        <f>[1]JB02!C709</f>
        <v>4319</v>
      </c>
      <c r="C26" s="6" t="s">
        <v>48</v>
      </c>
      <c r="D26" s="8">
        <v>8458</v>
      </c>
    </row>
    <row r="27" s="1" customFormat="1" ht="17" customHeight="1" spans="1:4">
      <c r="A27" s="6" t="s">
        <v>49</v>
      </c>
      <c r="B27" s="7">
        <f>[1]JB02!C758+[1]JB02!C761+[1]JB02!C767</f>
        <v>1450</v>
      </c>
      <c r="C27" s="6" t="s">
        <v>50</v>
      </c>
      <c r="D27" s="8">
        <v>8458</v>
      </c>
    </row>
    <row r="28" s="1" customFormat="1" ht="17" customHeight="1" spans="1:4">
      <c r="A28" s="6"/>
      <c r="B28" s="9"/>
      <c r="C28" s="6" t="s">
        <v>51</v>
      </c>
      <c r="D28" s="8">
        <v>28</v>
      </c>
    </row>
    <row r="29" s="1" customFormat="1" ht="409.5" hidden="1" customHeight="1" spans="1:4">
      <c r="A29" s="6"/>
      <c r="B29" s="9"/>
      <c r="C29" s="6"/>
      <c r="D29" s="9"/>
    </row>
    <row r="30" s="1" customFormat="1" ht="17" customHeight="1" spans="1:4">
      <c r="A30" s="10" t="s">
        <v>52</v>
      </c>
      <c r="B30" s="7">
        <f>[1]JB02!C775</f>
        <v>166020</v>
      </c>
      <c r="C30" s="10" t="s">
        <v>53</v>
      </c>
      <c r="D30" s="7">
        <f>SUM(D5:D26,D28)</f>
        <v>615849</v>
      </c>
    </row>
    <row r="31" s="1" customFormat="1" ht="15.55" customHeight="1"/>
  </sheetData>
  <mergeCells count="1">
    <mergeCell ref="A1:D1"/>
  </mergeCells>
  <printOptions gridLines="1"/>
  <pageMargins left="0.75" right="0.75" top="1" bottom="1" header="0.5" footer="0.5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JB01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丽娟（彭）</cp:lastModifiedBy>
  <dcterms:created xsi:type="dcterms:W3CDTF">2019-09-12T02:35:05Z</dcterms:created>
  <dcterms:modified xsi:type="dcterms:W3CDTF">2019-09-12T02:35:06Z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