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JB01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30" i="1"/>
  <c r="B30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<sst xmlns="http://schemas.openxmlformats.org/spreadsheetml/2006/main" count="56" uniqueCount="54">
  <si>
    <t>2019年度阳新县一般公共预算收支总表</t>
  </si>
  <si>
    <t>单位：万元</t>
  </si>
  <si>
    <t>预算科目</t>
  </si>
  <si>
    <t>决算数</t>
  </si>
  <si>
    <t>一、税收收入</t>
  </si>
  <si>
    <t>一、一般公共服务支出</t>
  </si>
  <si>
    <t>　　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</si>
  <si>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</si>
  <si>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</si>
  <si>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</si>
  <si>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</si>
  <si>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</si>
  <si>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</si>
  <si>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</si>
  <si>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</si>
  <si>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</si>
  <si>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</si>
  <si>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</si>
  <si>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</si>
  <si>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</si>
  <si>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</si>
  <si>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</si>
  <si>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</si>
  <si>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</si>
  <si>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</si>
  <si>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</si>
  <si>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</si>
  <si>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</si>
  <si>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</si>
  <si>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</si>
  <si>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</si>
  <si>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</si>
  <si>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</si>
  <si>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</si>
  <si>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</si>
  <si>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</si>
  <si>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</si>
  <si>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</si>
  <si>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</si>
  <si>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</si>
  <si>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</si>
  <si>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</si>
  <si>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</si>
  <si>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</si>
  <si>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</si>
  <si>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</si>
  <si>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</si>
  <si>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</si>
  <si>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</si>
  <si>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</si>
  <si>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 xml:space="preserve">  其中:地方政府一般债券付息支出</t>
  </si>
  <si>
    <t>二十四、债务发行费用支出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</si>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</sst>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635;&#20915;&#31639;&#25253;&#34920;/2019&#24180;&#24635;&#20915;&#31639;/&#20915;&#31639;&#25152;&#38656;&#25968;&#25454;/&#40644;&#30707;&#19979;&#21457;&#25968;&#25454;/2019&#24180;&#20915;&#31639;&#23450;&#31295;&#25968;/&#316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JB05"/>
      <sheetName val="FB"/>
    </sheetNames>
    <sheetDataSet>
      <sheetData sheetId="0"/>
      <sheetData sheetId="1"/>
      <sheetData sheetId="2"/>
      <sheetData sheetId="3">
        <row r="5">
          <cell r="C5">
            <v>118259</v>
          </cell>
        </row>
        <row r="6">
          <cell r="C6">
            <v>51167</v>
          </cell>
        </row>
        <row r="54">
          <cell r="C54">
            <v>0</v>
          </cell>
        </row>
        <row r="74">
          <cell r="C74">
            <v>26140</v>
          </cell>
        </row>
        <row r="197">
          <cell r="C197">
            <v>0</v>
          </cell>
        </row>
        <row r="262">
          <cell r="C262">
            <v>3009</v>
          </cell>
        </row>
        <row r="270">
          <cell r="C270">
            <v>6657</v>
          </cell>
        </row>
        <row r="275">
          <cell r="C275">
            <v>4783</v>
          </cell>
        </row>
        <row r="289">
          <cell r="C289">
            <v>2382</v>
          </cell>
        </row>
        <row r="298">
          <cell r="C298">
            <v>1363</v>
          </cell>
        </row>
        <row r="304">
          <cell r="C304">
            <v>3286</v>
          </cell>
        </row>
        <row r="313">
          <cell r="C313">
            <v>9324</v>
          </cell>
        </row>
        <row r="322">
          <cell r="C322">
            <v>1348</v>
          </cell>
        </row>
        <row r="325">
          <cell r="C325">
            <v>0</v>
          </cell>
        </row>
        <row r="328">
          <cell r="C328">
            <v>0</v>
          </cell>
        </row>
        <row r="331">
          <cell r="C331">
            <v>0</v>
          </cell>
        </row>
        <row r="342">
          <cell r="C342">
            <v>1043</v>
          </cell>
        </row>
        <row r="346">
          <cell r="C346">
            <v>6432</v>
          </cell>
        </row>
        <row r="349">
          <cell r="C349">
            <v>0</v>
          </cell>
        </row>
        <row r="352">
          <cell r="C352">
            <v>1325</v>
          </cell>
        </row>
        <row r="355">
          <cell r="C355">
            <v>0</v>
          </cell>
        </row>
        <row r="356">
          <cell r="C356">
            <v>63357</v>
          </cell>
        </row>
        <row r="357">
          <cell r="C357">
            <v>12172</v>
          </cell>
        </row>
        <row r="379">
          <cell r="C379">
            <v>12530</v>
          </cell>
        </row>
        <row r="594">
          <cell r="C594">
            <v>21800</v>
          </cell>
        </row>
        <row r="625">
          <cell r="C625">
            <v>0</v>
          </cell>
        </row>
        <row r="644">
          <cell r="C644">
            <v>9898</v>
          </cell>
        </row>
        <row r="693">
          <cell r="C693">
            <v>0</v>
          </cell>
        </row>
        <row r="696">
          <cell r="C696">
            <v>507</v>
          </cell>
        </row>
        <row r="702">
          <cell r="C702">
            <v>6450</v>
          </cell>
        </row>
        <row r="710">
          <cell r="C710">
            <v>181616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34.25" style="1" customWidth="1"/>
    <col min="2" max="2" width="23" style="1" customWidth="1"/>
    <col min="3" max="3" width="32.875" style="1" customWidth="1"/>
    <col min="4" max="4" width="22.5" style="1" customWidth="1"/>
  </cols>
  <sheetData>
    <row r="1" spans="1:4" s="1" customFormat="1" ht="42.6" customHeight="1">
      <c r="A1" s="11" t="s">
        <v>0</v>
      </c>
      <c r="B1" s="11"/>
      <c r="C1" s="11"/>
      <c r="D1" s="11"/>
    </row>
    <row r="2" spans="1:4" s="1" customFormat="1" ht="17.100000000000001" customHeight="1">
      <c r="A2" s="2"/>
      <c r="B2" s="2"/>
      <c r="C2" s="2"/>
      <c r="D2" s="3" t="s">
        <v>1</v>
      </c>
    </row>
    <row r="3" spans="1:4" s="1" customFormat="1" ht="18.75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4" s="1" customFormat="1" ht="17.100000000000001" customHeight="1">
      <c r="A4" s="5" t="s">
        <v>4</v>
      </c>
      <c r="B4" s="6">
        <f>[1]JB02!C5</f>
        <v>118259</v>
      </c>
      <c r="C4" s="5" t="s">
        <v>5</v>
      </c>
      <c r="D4" s="7">
        <v>78180</v>
      </c>
    </row>
    <row r="5" spans="1:4" s="1" customFormat="1" ht="17.100000000000001" customHeight="1">
      <c r="A5" s="5" t="s">
        <v>6</v>
      </c>
      <c r="B5" s="6">
        <f>[1]JB02!C6</f>
        <v>51167</v>
      </c>
      <c r="C5" s="5" t="s">
        <v>7</v>
      </c>
      <c r="D5" s="7">
        <v>0</v>
      </c>
    </row>
    <row r="6" spans="1:4" s="1" customFormat="1" ht="17.100000000000001" customHeight="1">
      <c r="A6" s="5" t="s">
        <v>8</v>
      </c>
      <c r="B6" s="6">
        <f>[1]JB02!C74+[1]JB02!C197</f>
        <v>26140</v>
      </c>
      <c r="C6" s="5" t="s">
        <v>9</v>
      </c>
      <c r="D6" s="7">
        <v>5</v>
      </c>
    </row>
    <row r="7" spans="1:4" s="1" customFormat="1" ht="17.100000000000001" customHeight="1">
      <c r="A7" s="5" t="s">
        <v>10</v>
      </c>
      <c r="B7" s="6">
        <f>[1]JB02!C262</f>
        <v>3009</v>
      </c>
      <c r="C7" s="5" t="s">
        <v>11</v>
      </c>
      <c r="D7" s="7">
        <v>22567</v>
      </c>
    </row>
    <row r="8" spans="1:4" s="1" customFormat="1" ht="17.100000000000001" customHeight="1">
      <c r="A8" s="5" t="s">
        <v>12</v>
      </c>
      <c r="B8" s="6">
        <f>[1]JB02!C270</f>
        <v>6657</v>
      </c>
      <c r="C8" s="5" t="s">
        <v>13</v>
      </c>
      <c r="D8" s="7">
        <v>136224</v>
      </c>
    </row>
    <row r="9" spans="1:4" s="1" customFormat="1" ht="17.100000000000001" customHeight="1">
      <c r="A9" s="5" t="s">
        <v>14</v>
      </c>
      <c r="B9" s="6">
        <f>[1]JB02!C275</f>
        <v>4783</v>
      </c>
      <c r="C9" s="5" t="s">
        <v>15</v>
      </c>
      <c r="D9" s="7">
        <v>8165</v>
      </c>
    </row>
    <row r="10" spans="1:4" s="1" customFormat="1" ht="17.100000000000001" customHeight="1">
      <c r="A10" s="5" t="s">
        <v>16</v>
      </c>
      <c r="B10" s="6">
        <f>[1]JB02!C289</f>
        <v>2382</v>
      </c>
      <c r="C10" s="5" t="s">
        <v>17</v>
      </c>
      <c r="D10" s="7">
        <v>4360</v>
      </c>
    </row>
    <row r="11" spans="1:4" s="1" customFormat="1" ht="17.100000000000001" customHeight="1">
      <c r="A11" s="5" t="s">
        <v>18</v>
      </c>
      <c r="B11" s="6">
        <f>[1]JB02!C298</f>
        <v>1363</v>
      </c>
      <c r="C11" s="5" t="s">
        <v>19</v>
      </c>
      <c r="D11" s="7">
        <v>117112</v>
      </c>
    </row>
    <row r="12" spans="1:4" s="1" customFormat="1" ht="17.100000000000001" customHeight="1">
      <c r="A12" s="5" t="s">
        <v>20</v>
      </c>
      <c r="B12" s="6">
        <f>[1]JB02!C304</f>
        <v>3286</v>
      </c>
      <c r="C12" s="5" t="s">
        <v>21</v>
      </c>
      <c r="D12" s="7">
        <v>87177</v>
      </c>
    </row>
    <row r="13" spans="1:4" s="1" customFormat="1" ht="17.100000000000001" customHeight="1">
      <c r="A13" s="5" t="s">
        <v>22</v>
      </c>
      <c r="B13" s="6">
        <f>[1]JB02!C313</f>
        <v>9324</v>
      </c>
      <c r="C13" s="5" t="s">
        <v>23</v>
      </c>
      <c r="D13" s="7">
        <v>25667</v>
      </c>
    </row>
    <row r="14" spans="1:4" s="1" customFormat="1" ht="17.100000000000001" customHeight="1">
      <c r="A14" s="5" t="s">
        <v>24</v>
      </c>
      <c r="B14" s="6">
        <f>[1]JB02!C322</f>
        <v>1348</v>
      </c>
      <c r="C14" s="5" t="s">
        <v>25</v>
      </c>
      <c r="D14" s="7">
        <v>27781</v>
      </c>
    </row>
    <row r="15" spans="1:4" s="1" customFormat="1" ht="17.100000000000001" customHeight="1">
      <c r="A15" s="5" t="s">
        <v>26</v>
      </c>
      <c r="B15" s="6">
        <f>[1]JB02!C342</f>
        <v>1043</v>
      </c>
      <c r="C15" s="5" t="s">
        <v>27</v>
      </c>
      <c r="D15" s="7">
        <v>90263</v>
      </c>
    </row>
    <row r="16" spans="1:4" s="1" customFormat="1" ht="17.100000000000001" customHeight="1">
      <c r="A16" s="5" t="s">
        <v>28</v>
      </c>
      <c r="B16" s="6">
        <f>[1]JB02!C346</f>
        <v>6432</v>
      </c>
      <c r="C16" s="5" t="s">
        <v>29</v>
      </c>
      <c r="D16" s="7">
        <v>19555</v>
      </c>
    </row>
    <row r="17" spans="1:4" s="1" customFormat="1" ht="17.100000000000001" customHeight="1">
      <c r="A17" s="5" t="s">
        <v>30</v>
      </c>
      <c r="B17" s="6">
        <f>[1]JB02!C349</f>
        <v>0</v>
      </c>
      <c r="C17" s="5" t="s">
        <v>31</v>
      </c>
      <c r="D17" s="7">
        <v>2250</v>
      </c>
    </row>
    <row r="18" spans="1:4" s="1" customFormat="1" ht="17.25" customHeight="1">
      <c r="A18" s="5" t="s">
        <v>32</v>
      </c>
      <c r="B18" s="6">
        <f>[1]JB02!C352</f>
        <v>1325</v>
      </c>
      <c r="C18" s="5" t="s">
        <v>33</v>
      </c>
      <c r="D18" s="7">
        <v>748</v>
      </c>
    </row>
    <row r="19" spans="1:4" s="1" customFormat="1" ht="17.100000000000001" customHeight="1">
      <c r="A19" s="5" t="s">
        <v>34</v>
      </c>
      <c r="B19" s="6">
        <f>[1]JB02!C54+[1]JB02!C325+[1]JB02!C328+[1]JB02!C331+[1]JB02!C355</f>
        <v>0</v>
      </c>
      <c r="C19" s="5" t="s">
        <v>35</v>
      </c>
      <c r="D19" s="7">
        <v>0</v>
      </c>
    </row>
    <row r="20" spans="1:4" s="1" customFormat="1" ht="17.100000000000001" customHeight="1">
      <c r="A20" s="5" t="s">
        <v>36</v>
      </c>
      <c r="B20" s="6">
        <f>[1]JB02!C356</f>
        <v>63357</v>
      </c>
      <c r="C20" s="5" t="s">
        <v>37</v>
      </c>
      <c r="D20" s="7">
        <v>110</v>
      </c>
    </row>
    <row r="21" spans="1:4" s="1" customFormat="1" ht="17.100000000000001" customHeight="1">
      <c r="A21" s="5" t="s">
        <v>38</v>
      </c>
      <c r="B21" s="6">
        <f>[1]JB02!C357</f>
        <v>12172</v>
      </c>
      <c r="C21" s="5" t="s">
        <v>39</v>
      </c>
      <c r="D21" s="7">
        <v>5853</v>
      </c>
    </row>
    <row r="22" spans="1:4" s="1" customFormat="1" ht="17.100000000000001" customHeight="1">
      <c r="A22" s="5" t="s">
        <v>40</v>
      </c>
      <c r="B22" s="6">
        <f>[1]JB02!C379</f>
        <v>12530</v>
      </c>
      <c r="C22" s="5" t="s">
        <v>41</v>
      </c>
      <c r="D22" s="7">
        <v>2041</v>
      </c>
    </row>
    <row r="23" spans="1:4" s="1" customFormat="1" ht="17.100000000000001" customHeight="1">
      <c r="A23" s="5" t="s">
        <v>42</v>
      </c>
      <c r="B23" s="6">
        <f>[1]JB02!C594</f>
        <v>21800</v>
      </c>
      <c r="C23" s="5" t="s">
        <v>43</v>
      </c>
      <c r="D23" s="7">
        <v>1682</v>
      </c>
    </row>
    <row r="24" spans="1:4" s="1" customFormat="1" ht="15.6" customHeight="1">
      <c r="A24" s="5" t="s">
        <v>44</v>
      </c>
      <c r="B24" s="6">
        <f>[1]JB02!C625</f>
        <v>0</v>
      </c>
      <c r="C24" s="5" t="s">
        <v>45</v>
      </c>
      <c r="D24" s="7">
        <v>2396</v>
      </c>
    </row>
    <row r="25" spans="1:4" s="1" customFormat="1" ht="17.100000000000001" customHeight="1">
      <c r="A25" s="5" t="s">
        <v>46</v>
      </c>
      <c r="B25" s="6">
        <f>[1]JB02!C644</f>
        <v>9898</v>
      </c>
      <c r="C25" s="5" t="s">
        <v>47</v>
      </c>
      <c r="D25" s="7">
        <v>112</v>
      </c>
    </row>
    <row r="26" spans="1:4" s="1" customFormat="1" ht="17.100000000000001" customHeight="1">
      <c r="A26" s="5" t="s">
        <v>48</v>
      </c>
      <c r="B26" s="6">
        <f>[1]JB02!C693+[1]JB02!C696+[1]JB02!C702</f>
        <v>6957</v>
      </c>
      <c r="C26" s="5" t="s">
        <v>49</v>
      </c>
      <c r="D26" s="7">
        <v>9488</v>
      </c>
    </row>
    <row r="27" spans="1:4" s="1" customFormat="1" ht="17.100000000000001" customHeight="1">
      <c r="A27" s="8"/>
      <c r="B27" s="8"/>
      <c r="C27" s="5" t="s">
        <v>50</v>
      </c>
      <c r="D27" s="7">
        <v>9488</v>
      </c>
    </row>
    <row r="28" spans="1:4" s="1" customFormat="1" ht="17.100000000000001" customHeight="1">
      <c r="A28" s="5"/>
      <c r="B28" s="9"/>
      <c r="C28" s="5" t="s">
        <v>51</v>
      </c>
      <c r="D28" s="7">
        <v>92</v>
      </c>
    </row>
    <row r="29" spans="1:4" s="1" customFormat="1" ht="409.5" hidden="1" customHeight="1">
      <c r="A29" s="5"/>
      <c r="B29" s="9"/>
      <c r="C29" s="5"/>
      <c r="D29" s="9"/>
    </row>
    <row r="30" spans="1:4" s="1" customFormat="1" ht="17.100000000000001" customHeight="1">
      <c r="A30" s="10" t="s">
        <v>52</v>
      </c>
      <c r="B30" s="6">
        <f>[1]JB02!C710</f>
        <v>181616</v>
      </c>
      <c r="C30" s="10" t="s">
        <v>53</v>
      </c>
      <c r="D30" s="6">
        <f>SUM(D4:D26,D28)</f>
        <v>641828</v>
      </c>
    </row>
    <row r="31" spans="1:4" s="1" customFormat="1" ht="15.6" customHeight="1"/>
  </sheetData>
  <mergeCells count="1">
    <mergeCell ref="A1:D1"/>
  </mergeCells>
  <phoneticPr fontId="2" type="noConversion"/>
  <printOptions gridLines="1"/>
  <pageMargins left="0.75" right="0.75" top="1" bottom="1" header="0.5" footer="0.5"/>
  <headerFooter scaleWithDoc="0"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JB01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2020-09-07T02:35:30Z</dcterms:created>
  <dcterms:modified xsi:type="dcterms:W3CDTF">2020-09-07T02:59:58Z</dcterms:modified>
</cp:coreProperties>
</file>