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申报表" sheetId="5" r:id="rId1"/>
    <sheet name="审核表" sheetId="6" r:id="rId2"/>
    <sheet name="监控表" sheetId="7" r:id="rId3"/>
    <sheet name="自评表" sheetId="8" r:id="rId4"/>
    <sheet name="批复表" sheetId="9" r:id="rId5"/>
  </sheets>
  <definedNames>
    <definedName name="_xlnm.Print_Area" localSheetId="0">申报表!$A$1:$I$30</definedName>
    <definedName name="_xlnm.Print_Area" localSheetId="4">批复表!$A$1:$I$29</definedName>
  </definedNames>
  <calcPr calcId="144525"/>
</workbook>
</file>

<file path=xl/sharedStrings.xml><?xml version="1.0" encoding="utf-8"?>
<sst xmlns="http://schemas.openxmlformats.org/spreadsheetml/2006/main" count="359" uniqueCount="174">
  <si>
    <t>绩效目标申报表</t>
  </si>
  <si>
    <t>(2019年度）</t>
  </si>
  <si>
    <t>项目名称</t>
  </si>
  <si>
    <t>贫困林场</t>
  </si>
  <si>
    <t>项目负责人及联系电话</t>
  </si>
  <si>
    <t>明廷柏13797788710</t>
  </si>
  <si>
    <t xml:space="preserve">                                          </t>
  </si>
  <si>
    <t>主管部门</t>
  </si>
  <si>
    <t>自然资源与规划局</t>
  </si>
  <si>
    <t>实施单位</t>
  </si>
  <si>
    <t>林业局</t>
  </si>
  <si>
    <t>资金情况
（万元）</t>
  </si>
  <si>
    <t>年度资金总额：</t>
  </si>
  <si>
    <t xml:space="preserve">  其中：财政专项扶贫资金</t>
  </si>
  <si>
    <t xml:space="preserve">   其他财政资金</t>
  </si>
  <si>
    <t xml:space="preserve">   其他资金</t>
  </si>
  <si>
    <t>总
体
目
标</t>
  </si>
  <si>
    <t>年度目标</t>
  </si>
  <si>
    <t xml:space="preserve">坚定扶贫攻坚造林、发包林业项目，进行技术指导；农经部门引导扶贫攻坚造林专业合作社依法建立、规范运行，推动油茶林和其他树种种植，带动252户贫困人口脱贫                                                                 </t>
  </si>
  <si>
    <t>绩
效
指
标</t>
  </si>
  <si>
    <t>一级指标</t>
  </si>
  <si>
    <t>二级指标</t>
  </si>
  <si>
    <t>三级指标</t>
  </si>
  <si>
    <t>指标值</t>
  </si>
  <si>
    <t>产出指标</t>
  </si>
  <si>
    <t>数量指标</t>
  </si>
  <si>
    <t>贫困户造林人数</t>
  </si>
  <si>
    <t>≧250人</t>
  </si>
  <si>
    <t>贫困户造林面积</t>
  </si>
  <si>
    <t>≧3600亩</t>
  </si>
  <si>
    <t>资金投入率</t>
  </si>
  <si>
    <t>实际到位资金/年初预算安排资金*100%</t>
  </si>
  <si>
    <t>资金拨付率</t>
  </si>
  <si>
    <t>实际支付项目资金/实际到位资金比例</t>
  </si>
  <si>
    <t>质量指标</t>
  </si>
  <si>
    <t>项目验收合格率</t>
  </si>
  <si>
    <t>贫困户造林存活率</t>
  </si>
  <si>
    <t>成本指标</t>
  </si>
  <si>
    <t xml:space="preserve">贫困户造林补助金额 </t>
  </si>
  <si>
    <t>≧446.6万元</t>
  </si>
  <si>
    <t>油茶林补助标准</t>
  </si>
  <si>
    <t>≧400元/亩</t>
  </si>
  <si>
    <t>其他树种补助标准</t>
  </si>
  <si>
    <t>≧200元/亩</t>
  </si>
  <si>
    <t>时效指标</t>
  </si>
  <si>
    <t>项目完工及时率</t>
  </si>
  <si>
    <t>≧100%</t>
  </si>
  <si>
    <t xml:space="preserve">贫困户造林投入总金额 </t>
  </si>
  <si>
    <t>≧800万元</t>
  </si>
  <si>
    <t>效益指标</t>
  </si>
  <si>
    <t>经济效益</t>
  </si>
  <si>
    <t>带动贫困户收益</t>
  </si>
  <si>
    <t>≧20000户/年</t>
  </si>
  <si>
    <t>社会效益
指标</t>
  </si>
  <si>
    <t>带动贫困户就业人口</t>
  </si>
  <si>
    <t>≧300人</t>
  </si>
  <si>
    <t>改善林场（农场）基础设施</t>
  </si>
  <si>
    <t>改善</t>
  </si>
  <si>
    <t>生态效益
指标</t>
  </si>
  <si>
    <t>改善的生态林场面积</t>
  </si>
  <si>
    <t>≧7.38万亩</t>
  </si>
  <si>
    <t>可持续影响
指标</t>
  </si>
  <si>
    <t>贫困户造林预计生长年限</t>
  </si>
  <si>
    <r>
      <rPr>
        <sz val="10"/>
        <color rgb="FF000000"/>
        <rFont val="SimSun"/>
        <charset val="134"/>
      </rPr>
      <t>≧8</t>
    </r>
    <r>
      <rPr>
        <sz val="10"/>
        <color rgb="FF000000"/>
        <rFont val="宋体"/>
        <charset val="134"/>
      </rPr>
      <t>年</t>
    </r>
  </si>
  <si>
    <t>满意度指标</t>
  </si>
  <si>
    <t>服务对象
满意度指标</t>
  </si>
  <si>
    <t>贫困户造林满意度</t>
  </si>
  <si>
    <t>≧95%</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</si>
  <si>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</si>
  <si>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</si>
  <si>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</si>
  <si>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贫困户造林</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</si>
  <si>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</si>
  <si>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</si>
  <si>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</si>
  <si>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</si>
  <si>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</si>
  <si>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</si>
  <si>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</si>
  <si>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</si>
  <si>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</si>
  <si>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</si>
  <si>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</si>
  <si>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</si>
  <si>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</si>
  <si>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</si>
  <si>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</si>
  <si>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</si>
  <si>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</si>
  <si>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</si>
  <si>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</si>
  <si>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</si>
  <si>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</si>
  <si>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</si>
  <si>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</si>
  <si>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</si>
  <si>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</si>
  <si>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</si>
  <si>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</si>
  <si>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</si>
  <si>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</si>
  <si>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t>通过（85分及以上）√         不通过（85分及以下）口</t>
  </si>
  <si>
    <t>总体审核意见</t>
  </si>
  <si>
    <t>通过</t>
  </si>
  <si>
    <t>审核单位</t>
  </si>
  <si>
    <t xml:space="preserve">  县财政局          县扶贫办          县主管部门    
（单位盖章）      （单位盖章）       （单位盖章）</t>
  </si>
  <si>
    <t>审核时间</t>
  </si>
  <si>
    <t xml:space="preserve">    年    月    日</t>
  </si>
  <si>
    <r>
      <rPr>
        <sz val="18"/>
        <color theme="1"/>
        <rFont val="方正小标宋简体"/>
        <charset val="134"/>
      </rPr>
      <t xml:space="preserve">绩效运行监控表
</t>
    </r>
    <r>
      <rPr>
        <sz val="12"/>
        <color theme="1"/>
        <rFont val="宋体"/>
        <charset val="134"/>
        <scheme val="minor"/>
      </rPr>
      <t>（2019年度）</t>
    </r>
  </si>
  <si>
    <t>项目负责人</t>
  </si>
  <si>
    <t>农业农村局</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</si>
  <si>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</si>
  <si>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</si>
  <si>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</si>
  <si>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</si>
  <si>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</si>
  <si>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</si>
  <si>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</si>
  <si>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</si>
  <si>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</si>
  <si>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</si>
  <si>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</si>
  <si>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</si>
  <si>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</si>
  <si>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</si>
  <si>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</si>
  <si>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</si>
  <si>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今年干旱少雨，少数管理不善</t>
  </si>
  <si>
    <t>400元/亩</t>
  </si>
  <si>
    <t>200元/亩</t>
  </si>
  <si>
    <t xml:space="preserve">效    益    指    标
</t>
  </si>
  <si>
    <t>经济效益指标</t>
  </si>
  <si>
    <t>18000户/年</t>
  </si>
  <si>
    <t>社会效益指标</t>
  </si>
  <si>
    <t>252人</t>
  </si>
  <si>
    <t>生态效益指标</t>
  </si>
  <si>
    <t>≧4万亩</t>
  </si>
  <si>
    <t>2万亩</t>
  </si>
  <si>
    <t>培训力度和宣传力度不够，好多贫困户对造林不了解</t>
  </si>
  <si>
    <t>可持续影响 指标</t>
  </si>
  <si>
    <t>≧8年</t>
  </si>
  <si>
    <t xml:space="preserve">
满意度指标</t>
  </si>
  <si>
    <t xml:space="preserve">           服务对象满意度指标
</t>
  </si>
  <si>
    <t>管理还有欠缺的地方，尽最大力度改善</t>
  </si>
  <si>
    <r>
      <rPr>
        <sz val="18"/>
        <color theme="1"/>
        <rFont val="方正小标宋简体"/>
        <charset val="134"/>
      </rPr>
      <t xml:space="preserve">绩效目标自评表
</t>
    </r>
    <r>
      <rPr>
        <sz val="12"/>
        <color theme="1"/>
        <rFont val="宋体"/>
        <charset val="134"/>
        <scheme val="minor"/>
      </rPr>
      <t>（20xx年度）</t>
    </r>
  </si>
  <si>
    <t>项目负责人及电话</t>
  </si>
  <si>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</si>
  <si>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</si>
  <si>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</si>
  <si>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</si>
  <si>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</si>
  <si>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</si>
  <si>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</si>
  <si>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</si>
  <si>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</si>
  <si>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</si>
  <si>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</si>
  <si>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</si>
  <si>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基本完成年初目标，会在明年加大培训和宣传力度，提高贫困户造林质量</t>
  </si>
  <si>
    <t>一级  指标</t>
  </si>
  <si>
    <t>全年实际值</t>
  </si>
  <si>
    <t>未完成原因及拟采取的改进措施</t>
  </si>
  <si>
    <t>产
出
指
标
（50分）</t>
  </si>
  <si>
    <t>因实际需要资金不多，跟年初预计资金不符</t>
  </si>
  <si>
    <t>效
益
指
标 
（30分）</t>
  </si>
  <si>
    <t>经济效益
指标</t>
  </si>
  <si>
    <t>林场收益时间较长</t>
  </si>
  <si>
    <t>社会效益</t>
  </si>
  <si>
    <t>因管理不善，再加上气候环境的影响，有部分地区林场没保护好</t>
  </si>
  <si>
    <t>可持续影响指标</t>
  </si>
  <si>
    <t>满意度
指标  （10分）</t>
  </si>
  <si>
    <t>服务对象满意度指标</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</si>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</sst>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2"/>
      <name val="宋体"/>
      <charset val="134"/>
    </font>
    <font>
      <sz val="18"/>
      <name val="宋体"/>
      <charset val="134"/>
    </font>
    <font>
      <sz val="10"/>
      <name val="宋体"/>
      <charset val="134"/>
    </font>
    <font>
      <sz val="10"/>
      <color theme="1"/>
      <name val="宋体"/>
      <charset val="134"/>
      <scheme val="minor"/>
    </font>
    <font>
      <sz val="10"/>
      <color indexed="8"/>
      <name val="宋体"/>
      <charset val="134"/>
    </font>
    <font>
      <sz val="9"/>
      <name val="宋体"/>
      <charset val="134"/>
    </font>
    <font>
      <sz val="10"/>
      <color indexed="8"/>
      <name val="SimSun"/>
      <charset val="134"/>
    </font>
    <font>
      <sz val="10"/>
      <color rgb="FF000000"/>
      <name val="SimSun"/>
      <charset val="134"/>
    </font>
    <font>
      <sz val="18"/>
      <color theme="1"/>
      <name val="方正小标宋简体"/>
      <charset val="134"/>
    </font>
    <font>
      <b/>
      <sz val="18"/>
      <color theme="1"/>
      <name val="方正小标宋简体"/>
      <charset val="134"/>
    </font>
    <font>
      <sz val="10"/>
      <color theme="1"/>
      <name val="宋体"/>
      <charset val="134"/>
    </font>
    <font>
      <sz val="9"/>
      <color theme="1"/>
      <name val="宋体"/>
      <charset val="134"/>
      <scheme val="minor"/>
    </font>
    <font>
      <b/>
      <sz val="11"/>
      <color theme="1"/>
      <name val="宋体"/>
      <charset val="134"/>
      <scheme val="minor"/>
    </font>
    <font>
      <b/>
      <sz val="16"/>
      <color theme="1"/>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sz val="10"/>
      <color rgb="FF000000"/>
      <name val="宋体"/>
      <charset val="134"/>
    </font>
    <font>
      <sz val="12"/>
      <color theme="1"/>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21"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7" applyNumberFormat="0" applyFont="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29" fillId="0" borderId="19" applyNumberFormat="0" applyFill="0" applyAlignment="0" applyProtection="0">
      <alignment vertical="center"/>
    </xf>
    <xf numFmtId="0" fontId="32" fillId="0" borderId="19" applyNumberFormat="0" applyFill="0" applyAlignment="0" applyProtection="0">
      <alignment vertical="center"/>
    </xf>
    <xf numFmtId="0" fontId="20" fillId="8" borderId="0" applyNumberFormat="0" applyBorder="0" applyAlignment="0" applyProtection="0">
      <alignment vertical="center"/>
    </xf>
    <xf numFmtId="0" fontId="23" fillId="0" borderId="16" applyNumberFormat="0" applyFill="0" applyAlignment="0" applyProtection="0">
      <alignment vertical="center"/>
    </xf>
    <xf numFmtId="0" fontId="20" fillId="26" borderId="0" applyNumberFormat="0" applyBorder="0" applyAlignment="0" applyProtection="0">
      <alignment vertical="center"/>
    </xf>
    <xf numFmtId="0" fontId="30" fillId="23" borderId="20" applyNumberFormat="0" applyAlignment="0" applyProtection="0">
      <alignment vertical="center"/>
    </xf>
    <xf numFmtId="0" fontId="33" fillId="23" borderId="15" applyNumberFormat="0" applyAlignment="0" applyProtection="0">
      <alignment vertical="center"/>
    </xf>
    <xf numFmtId="0" fontId="17" fillId="5" borderId="14" applyNumberFormat="0" applyAlignment="0" applyProtection="0">
      <alignment vertical="center"/>
    </xf>
    <xf numFmtId="0" fontId="16" fillId="29" borderId="0" applyNumberFormat="0" applyBorder="0" applyAlignment="0" applyProtection="0">
      <alignment vertical="center"/>
    </xf>
    <xf numFmtId="0" fontId="20" fillId="22" borderId="0" applyNumberFormat="0" applyBorder="0" applyAlignment="0" applyProtection="0">
      <alignment vertical="center"/>
    </xf>
    <xf numFmtId="0" fontId="28" fillId="0" borderId="18" applyNumberFormat="0" applyFill="0" applyAlignment="0" applyProtection="0">
      <alignment vertical="center"/>
    </xf>
    <xf numFmtId="0" fontId="31" fillId="0" borderId="21" applyNumberFormat="0" applyFill="0" applyAlignment="0" applyProtection="0">
      <alignment vertical="center"/>
    </xf>
    <xf numFmtId="0" fontId="22" fillId="11" borderId="0" applyNumberFormat="0" applyBorder="0" applyAlignment="0" applyProtection="0">
      <alignment vertical="center"/>
    </xf>
    <xf numFmtId="0" fontId="27" fillId="18" borderId="0" applyNumberFormat="0" applyBorder="0" applyAlignment="0" applyProtection="0">
      <alignment vertical="center"/>
    </xf>
    <xf numFmtId="0" fontId="16" fillId="30" borderId="0" applyNumberFormat="0" applyBorder="0" applyAlignment="0" applyProtection="0">
      <alignment vertical="center"/>
    </xf>
    <xf numFmtId="0" fontId="20" fillId="25" borderId="0" applyNumberFormat="0" applyBorder="0" applyAlignment="0" applyProtection="0">
      <alignment vertical="center"/>
    </xf>
    <xf numFmtId="0" fontId="16" fillId="10" borderId="0" applyNumberFormat="0" applyBorder="0" applyAlignment="0" applyProtection="0">
      <alignment vertical="center"/>
    </xf>
    <xf numFmtId="0" fontId="16" fillId="21" borderId="0" applyNumberFormat="0" applyBorder="0" applyAlignment="0" applyProtection="0">
      <alignment vertical="center"/>
    </xf>
    <xf numFmtId="0" fontId="16" fillId="27" borderId="0" applyNumberFormat="0" applyBorder="0" applyAlignment="0" applyProtection="0">
      <alignment vertical="center"/>
    </xf>
    <xf numFmtId="0" fontId="16" fillId="4" borderId="0" applyNumberFormat="0" applyBorder="0" applyAlignment="0" applyProtection="0">
      <alignment vertical="center"/>
    </xf>
    <xf numFmtId="0" fontId="20" fillId="24" borderId="0" applyNumberFormat="0" applyBorder="0" applyAlignment="0" applyProtection="0">
      <alignment vertical="center"/>
    </xf>
    <xf numFmtId="0" fontId="20" fillId="32" borderId="0" applyNumberFormat="0" applyBorder="0" applyAlignment="0" applyProtection="0">
      <alignment vertical="center"/>
    </xf>
    <xf numFmtId="0" fontId="16" fillId="28" borderId="0" applyNumberFormat="0" applyBorder="0" applyAlignment="0" applyProtection="0">
      <alignment vertical="center"/>
    </xf>
    <xf numFmtId="0" fontId="16" fillId="33" borderId="0" applyNumberFormat="0" applyBorder="0" applyAlignment="0" applyProtection="0">
      <alignment vertical="center"/>
    </xf>
    <xf numFmtId="0" fontId="20" fillId="34" borderId="0" applyNumberFormat="0" applyBorder="0" applyAlignment="0" applyProtection="0">
      <alignment vertical="center"/>
    </xf>
    <xf numFmtId="0" fontId="1" fillId="0" borderId="0"/>
    <xf numFmtId="0" fontId="16" fillId="13" borderId="0" applyNumberFormat="0" applyBorder="0" applyAlignment="0" applyProtection="0">
      <alignment vertical="center"/>
    </xf>
    <xf numFmtId="0" fontId="20" fillId="15" borderId="0" applyNumberFormat="0" applyBorder="0" applyAlignment="0" applyProtection="0">
      <alignment vertical="center"/>
    </xf>
    <xf numFmtId="0" fontId="20" fillId="31" borderId="0" applyNumberFormat="0" applyBorder="0" applyAlignment="0" applyProtection="0">
      <alignment vertical="center"/>
    </xf>
    <xf numFmtId="0" fontId="16" fillId="20" borderId="0" applyNumberFormat="0" applyBorder="0" applyAlignment="0" applyProtection="0">
      <alignment vertical="center"/>
    </xf>
    <xf numFmtId="0" fontId="20" fillId="7" borderId="0" applyNumberFormat="0" applyBorder="0" applyAlignment="0" applyProtection="0">
      <alignment vertical="center"/>
    </xf>
    <xf numFmtId="0" fontId="1" fillId="0" borderId="0">
      <alignment vertical="center"/>
    </xf>
    <xf numFmtId="0" fontId="1" fillId="0" borderId="0"/>
    <xf numFmtId="0" fontId="1" fillId="0" borderId="0"/>
  </cellStyleXfs>
  <cellXfs count="1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1" xfId="0" applyFont="1" applyFill="1" applyBorder="1" applyAlignment="1">
      <alignment horizontal="right" vertical="center"/>
    </xf>
    <xf numFmtId="0" fontId="3" fillId="0" borderId="2" xfId="52" applyNumberFormat="1" applyFont="1" applyFill="1" applyBorder="1" applyAlignment="1">
      <alignment horizontal="center" vertical="center" wrapText="1"/>
    </xf>
    <xf numFmtId="0" fontId="4" fillId="0" borderId="2" xfId="19" applyNumberFormat="1" applyFont="1" applyFill="1" applyBorder="1">
      <alignment vertical="center"/>
    </xf>
    <xf numFmtId="0" fontId="3" fillId="0" borderId="2" xfId="52" applyNumberFormat="1" applyFont="1" applyFill="1" applyBorder="1" applyAlignment="1">
      <alignment horizontal="left" vertical="center" wrapText="1"/>
    </xf>
    <xf numFmtId="0" fontId="3" fillId="0" borderId="3" xfId="52" applyNumberFormat="1" applyFont="1" applyFill="1" applyBorder="1" applyAlignment="1">
      <alignment horizontal="left" vertical="center" wrapText="1" indent="2"/>
    </xf>
    <xf numFmtId="0" fontId="3" fillId="0" borderId="4" xfId="52" applyNumberFormat="1" applyFont="1" applyFill="1" applyBorder="1" applyAlignment="1">
      <alignment horizontal="left" vertical="center" wrapText="1" indent="2"/>
    </xf>
    <xf numFmtId="0" fontId="3" fillId="0" borderId="3" xfId="52" applyNumberFormat="1" applyFont="1" applyFill="1" applyBorder="1" applyAlignment="1">
      <alignment horizontal="center" vertical="center" wrapText="1"/>
    </xf>
    <xf numFmtId="0" fontId="3" fillId="0" borderId="5" xfId="52"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left" vertical="top" wrapText="1"/>
    </xf>
    <xf numFmtId="0" fontId="5" fillId="0" borderId="5" xfId="51" applyFont="1" applyFill="1" applyBorder="1" applyAlignment="1">
      <alignment horizontal="left" vertical="top" wrapText="1"/>
    </xf>
    <xf numFmtId="0" fontId="5" fillId="0" borderId="6" xfId="51" applyFont="1" applyFill="1" applyBorder="1" applyAlignment="1">
      <alignment horizontal="center" vertical="center" wrapText="1"/>
    </xf>
    <xf numFmtId="0" fontId="5" fillId="0" borderId="7"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3" fillId="0" borderId="2" xfId="0" applyFont="1" applyFill="1" applyBorder="1" applyAlignment="1">
      <alignment horizontal="left" vertical="center" shrinkToFit="1"/>
    </xf>
    <xf numFmtId="0" fontId="5" fillId="0" borderId="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5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52" applyNumberFormat="1" applyFont="1" applyFill="1" applyBorder="1" applyAlignment="1">
      <alignment horizontal="center" vertical="center" wrapText="1"/>
    </xf>
    <xf numFmtId="0" fontId="5" fillId="0" borderId="4" xfId="51" applyFont="1" applyFill="1" applyBorder="1" applyAlignment="1">
      <alignment horizontal="left" vertical="top" wrapText="1"/>
    </xf>
    <xf numFmtId="0" fontId="7" fillId="0" borderId="2" xfId="51" applyFont="1" applyFill="1" applyBorder="1" applyAlignment="1">
      <alignment horizontal="center" vertical="center" wrapText="1"/>
    </xf>
    <xf numFmtId="9" fontId="3" fillId="2" borderId="2" xfId="51" applyNumberFormat="1" applyFont="1" applyFill="1" applyBorder="1" applyAlignment="1">
      <alignment horizontal="center" vertical="center" wrapText="1"/>
    </xf>
    <xf numFmtId="9" fontId="7" fillId="0" borderId="2" xfId="51" applyNumberFormat="1" applyFont="1" applyFill="1" applyBorder="1" applyAlignment="1">
      <alignment horizontal="center" vertical="center" wrapText="1"/>
    </xf>
    <xf numFmtId="9" fontId="1" fillId="0" borderId="2" xfId="0" applyNumberFormat="1" applyFont="1" applyFill="1" applyBorder="1" applyAlignment="1">
      <alignment vertical="center"/>
    </xf>
    <xf numFmtId="9" fontId="5" fillId="0" borderId="2" xfId="51" applyNumberFormat="1" applyFont="1" applyFill="1" applyBorder="1" applyAlignment="1">
      <alignment horizontal="center" vertical="center" wrapText="1"/>
    </xf>
    <xf numFmtId="0" fontId="8" fillId="0" borderId="2" xfId="51" applyFont="1" applyFill="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3" borderId="2" xfId="45" applyNumberFormat="1" applyFont="1" applyFill="1" applyBorder="1" applyAlignment="1">
      <alignment vertical="center" wrapText="1"/>
    </xf>
    <xf numFmtId="0" fontId="11"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wrapText="1"/>
    </xf>
    <xf numFmtId="176" fontId="4" fillId="0" borderId="2" xfId="0" applyNumberFormat="1" applyFont="1" applyBorder="1" applyAlignment="1">
      <alignment horizontal="center" vertical="center" wrapText="1"/>
    </xf>
    <xf numFmtId="9" fontId="4" fillId="0" borderId="2" xfId="11" applyFont="1" applyBorder="1" applyAlignment="1">
      <alignment horizontal="center" vertical="center" wrapText="1"/>
    </xf>
    <xf numFmtId="9" fontId="4" fillId="0" borderId="2" xfId="0" applyNumberFormat="1" applyFont="1" applyBorder="1" applyAlignment="1">
      <alignment horizontal="center" vertical="center" wrapText="1"/>
    </xf>
    <xf numFmtId="0" fontId="3" fillId="2" borderId="2" xfId="51" applyNumberFormat="1" applyFont="1" applyFill="1" applyBorder="1" applyAlignment="1">
      <alignment vertical="center" wrapText="1"/>
    </xf>
    <xf numFmtId="9" fontId="4" fillId="0" borderId="2" xfId="11" applyNumberFormat="1" applyFont="1" applyBorder="1" applyAlignment="1">
      <alignment horizontal="center" vertical="center" wrapText="1"/>
    </xf>
    <xf numFmtId="0" fontId="4" fillId="0" borderId="2" xfId="11" applyNumberFormat="1" applyFont="1" applyFill="1" applyBorder="1" applyAlignment="1" applyProtection="1">
      <alignment horizontal="center" vertical="center" wrapText="1"/>
    </xf>
    <xf numFmtId="0" fontId="0" fillId="0" borderId="2" xfId="0" applyBorder="1">
      <alignment vertical="center"/>
    </xf>
    <xf numFmtId="0" fontId="3" fillId="2" borderId="2" xfId="51" applyNumberFormat="1" applyFont="1" applyFill="1" applyBorder="1" applyAlignment="1">
      <alignment horizontal="center" vertical="center" wrapText="1"/>
    </xf>
    <xf numFmtId="0" fontId="12" fillId="0" borderId="2" xfId="0" applyFont="1" applyBorder="1">
      <alignment vertical="center"/>
    </xf>
    <xf numFmtId="0" fontId="4" fillId="0" borderId="3"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57" fontId="4" fillId="0" borderId="3"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3" fillId="3" borderId="2" xfId="51" applyNumberFormat="1" applyFont="1" applyFill="1" applyBorder="1" applyAlignment="1">
      <alignment horizontal="left" vertical="center" wrapText="1"/>
    </xf>
    <xf numFmtId="0" fontId="3" fillId="3" borderId="2" xfId="51" applyNumberFormat="1" applyFont="1" applyFill="1" applyBorder="1" applyAlignment="1">
      <alignment vertical="center" wrapText="1"/>
    </xf>
    <xf numFmtId="0" fontId="3" fillId="3" borderId="2" xfId="51" applyNumberFormat="1" applyFont="1" applyFill="1" applyBorder="1" applyAlignment="1">
      <alignment horizontal="left" vertical="center" wrapText="1" indent="2"/>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12" fillId="0" borderId="3" xfId="0"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12" fillId="0" borderId="8" xfId="0" applyFont="1" applyBorder="1">
      <alignment vertical="center"/>
    </xf>
    <xf numFmtId="9" fontId="12" fillId="0" borderId="2" xfId="11" applyFont="1" applyBorder="1">
      <alignment vertical="center"/>
    </xf>
    <xf numFmtId="9" fontId="12" fillId="0" borderId="2" xfId="0" applyNumberFormat="1" applyFont="1" applyBorder="1">
      <alignment vertical="center"/>
    </xf>
    <xf numFmtId="0" fontId="12" fillId="0" borderId="3" xfId="0" applyFont="1" applyBorder="1" applyAlignment="1">
      <alignment horizontal="left" vertical="center"/>
    </xf>
    <xf numFmtId="9" fontId="12" fillId="0" borderId="2" xfId="11" applyNumberFormat="1" applyFont="1" applyBorder="1">
      <alignment vertical="center"/>
    </xf>
    <xf numFmtId="0" fontId="12" fillId="0" borderId="2" xfId="11" applyNumberFormat="1" applyFont="1" applyFill="1" applyBorder="1" applyAlignment="1" applyProtection="1">
      <alignment vertical="center"/>
    </xf>
    <xf numFmtId="0" fontId="12" fillId="0" borderId="2" xfId="0" applyFont="1" applyBorder="1" applyAlignment="1">
      <alignment horizontal="left" vertical="center"/>
    </xf>
    <xf numFmtId="0" fontId="12" fillId="0" borderId="2" xfId="0" applyFont="1" applyBorder="1" applyAlignment="1">
      <alignment vertical="center"/>
    </xf>
    <xf numFmtId="9" fontId="12" fillId="0" borderId="2" xfId="11" applyFont="1" applyBorder="1" applyAlignment="1">
      <alignment vertic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12" fillId="0" borderId="3"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xf>
    <xf numFmtId="0" fontId="0" fillId="0" borderId="2" xfId="0" applyFont="1" applyBorder="1" applyAlignment="1">
      <alignment horizontal="center" vertical="center" wrapText="1"/>
    </xf>
    <xf numFmtId="9" fontId="0" fillId="0" borderId="2" xfId="11" applyBorder="1">
      <alignment vertical="center"/>
    </xf>
    <xf numFmtId="0" fontId="0" fillId="0" borderId="4" xfId="0" applyBorder="1" applyAlignment="1">
      <alignment horizontal="left" vertical="top" wrapText="1"/>
    </xf>
    <xf numFmtId="0" fontId="0" fillId="0" borderId="4" xfId="0"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3" fillId="0" borderId="0" xfId="0" applyFont="1">
      <alignment vertical="center"/>
    </xf>
    <xf numFmtId="0" fontId="14" fillId="0" borderId="0" xfId="0" applyFont="1" applyBorder="1" applyAlignment="1">
      <alignment horizontal="center" vertical="center"/>
    </xf>
    <xf numFmtId="0" fontId="0" fillId="0" borderId="2" xfId="0" applyFont="1" applyBorder="1" applyAlignment="1">
      <alignment vertical="center" wrapText="1"/>
    </xf>
    <xf numFmtId="0" fontId="13"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5" xfId="0" applyFont="1" applyBorder="1" applyAlignment="1">
      <alignment horizontal="left"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3" fillId="0" borderId="13" xfId="53" applyNumberFormat="1" applyFont="1" applyFill="1" applyBorder="1" applyAlignment="1">
      <alignment horizontal="left" vertical="center" wrapText="1"/>
    </xf>
    <xf numFmtId="0" fontId="3" fillId="0" borderId="0" xfId="53" applyNumberFormat="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 15" xfId="52"/>
    <cellStyle name="常规 2 16"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5" sqref="F5:I6"/>
    </sheetView>
  </sheetViews>
  <sheetFormatPr defaultColWidth="9" defaultRowHeight="14.25"/>
  <cols>
    <col min="1" max="1" width="4.75" style="1" customWidth="1"/>
    <col min="2" max="2" width="9" style="1"/>
    <col min="3" max="3" width="3.625" style="1" customWidth="1"/>
    <col min="4" max="5" width="9.25" style="1" customWidth="1"/>
    <col min="6" max="16383" width="9" style="1"/>
  </cols>
  <sheetData>
    <row r="1" ht="22.5" spans="1:9">
      <c r="A1" s="2" t="s">
        <v>0</v>
      </c>
      <c r="B1" s="2"/>
      <c r="C1" s="2"/>
      <c r="D1" s="2"/>
      <c r="E1" s="2"/>
      <c r="F1" s="2"/>
      <c r="G1" s="2"/>
      <c r="H1" s="2"/>
      <c r="I1" s="2"/>
    </row>
    <row r="2" spans="4:5">
      <c r="D2" s="3" t="s">
        <v>1</v>
      </c>
      <c r="E2" s="3"/>
    </row>
    <row r="3" ht="26.25" customHeight="1" spans="1:10">
      <c r="A3" s="4" t="s">
        <v>2</v>
      </c>
      <c r="B3" s="4"/>
      <c r="C3" s="4"/>
      <c r="D3" s="4" t="s">
        <v>3</v>
      </c>
      <c r="E3" s="4"/>
      <c r="F3" s="4" t="s">
        <v>4</v>
      </c>
      <c r="G3" s="4"/>
      <c r="H3" s="4" t="s">
        <v>5</v>
      </c>
      <c r="I3" s="4"/>
      <c r="J3" s="1" t="s">
        <v>6</v>
      </c>
    </row>
    <row r="4" ht="13.5" spans="1:9">
      <c r="A4" s="4" t="s">
        <v>7</v>
      </c>
      <c r="B4" s="4"/>
      <c r="C4" s="4"/>
      <c r="D4" s="4" t="s">
        <v>8</v>
      </c>
      <c r="E4" s="4"/>
      <c r="F4" s="4" t="s">
        <v>9</v>
      </c>
      <c r="G4" s="4"/>
      <c r="H4" s="4" t="s">
        <v>10</v>
      </c>
      <c r="I4" s="4"/>
    </row>
    <row r="5" ht="13.5" spans="1:9">
      <c r="A5" s="4" t="s">
        <v>11</v>
      </c>
      <c r="B5" s="5"/>
      <c r="C5" s="5"/>
      <c r="D5" s="6" t="s">
        <v>12</v>
      </c>
      <c r="E5" s="6"/>
      <c r="F5" s="4">
        <v>120</v>
      </c>
      <c r="G5" s="4"/>
      <c r="H5" s="4"/>
      <c r="I5" s="4"/>
    </row>
    <row r="6" ht="13.5" spans="1:9">
      <c r="A6" s="5"/>
      <c r="B6" s="5"/>
      <c r="C6" s="5"/>
      <c r="D6" s="4" t="s">
        <v>13</v>
      </c>
      <c r="E6" s="4"/>
      <c r="F6" s="4">
        <v>32.87</v>
      </c>
      <c r="G6" s="4"/>
      <c r="H6" s="4"/>
      <c r="I6" s="4"/>
    </row>
    <row r="7" ht="13.5" spans="1:9">
      <c r="A7" s="5"/>
      <c r="B7" s="5"/>
      <c r="C7" s="5"/>
      <c r="D7" s="7" t="s">
        <v>14</v>
      </c>
      <c r="E7" s="8"/>
      <c r="F7" s="9"/>
      <c r="G7" s="10"/>
      <c r="H7" s="10"/>
      <c r="I7" s="25"/>
    </row>
    <row r="8" ht="13.5" spans="1:9">
      <c r="A8" s="5"/>
      <c r="B8" s="5"/>
      <c r="C8" s="5"/>
      <c r="D8" s="7" t="s">
        <v>15</v>
      </c>
      <c r="E8" s="8"/>
      <c r="F8" s="4">
        <v>0</v>
      </c>
      <c r="G8" s="4"/>
      <c r="H8" s="4"/>
      <c r="I8" s="4"/>
    </row>
    <row r="9" ht="13.5" spans="1:9">
      <c r="A9" s="11" t="s">
        <v>16</v>
      </c>
      <c r="B9" s="11" t="s">
        <v>17</v>
      </c>
      <c r="C9" s="11"/>
      <c r="D9" s="11"/>
      <c r="E9" s="11"/>
      <c r="F9" s="11"/>
      <c r="G9" s="11"/>
      <c r="H9" s="11"/>
      <c r="I9" s="11"/>
    </row>
    <row r="10" ht="30" customHeight="1" spans="1:9">
      <c r="A10" s="11"/>
      <c r="B10" s="12" t="s">
        <v>18</v>
      </c>
      <c r="C10" s="13"/>
      <c r="D10" s="13"/>
      <c r="E10" s="13"/>
      <c r="F10" s="13"/>
      <c r="G10" s="13"/>
      <c r="H10" s="13"/>
      <c r="I10" s="26"/>
    </row>
    <row r="11" ht="22" customHeight="1" spans="1:9">
      <c r="A11" s="11" t="s">
        <v>19</v>
      </c>
      <c r="B11" s="11" t="s">
        <v>20</v>
      </c>
      <c r="C11" s="11"/>
      <c r="D11" s="11" t="s">
        <v>21</v>
      </c>
      <c r="E11" s="11" t="s">
        <v>22</v>
      </c>
      <c r="F11" s="11"/>
      <c r="G11" s="11"/>
      <c r="H11" s="11"/>
      <c r="I11" s="11" t="s">
        <v>23</v>
      </c>
    </row>
    <row r="12" ht="22" customHeight="1" spans="1:9">
      <c r="A12" s="11"/>
      <c r="B12" s="14" t="s">
        <v>24</v>
      </c>
      <c r="C12" s="15"/>
      <c r="D12" s="16" t="s">
        <v>25</v>
      </c>
      <c r="E12" s="17" t="s">
        <v>26</v>
      </c>
      <c r="F12" s="17"/>
      <c r="G12" s="17"/>
      <c r="H12" s="17"/>
      <c r="I12" s="27" t="s">
        <v>27</v>
      </c>
    </row>
    <row r="13" ht="22" customHeight="1" spans="1:9">
      <c r="A13" s="11"/>
      <c r="B13" s="18"/>
      <c r="C13" s="19"/>
      <c r="D13" s="20"/>
      <c r="E13" s="17" t="s">
        <v>28</v>
      </c>
      <c r="F13" s="17"/>
      <c r="G13" s="17"/>
      <c r="H13" s="17"/>
      <c r="I13" s="27" t="s">
        <v>29</v>
      </c>
    </row>
    <row r="14" ht="22" customHeight="1" spans="1:9">
      <c r="A14" s="11"/>
      <c r="B14" s="18"/>
      <c r="C14" s="19"/>
      <c r="D14" s="21" t="s">
        <v>30</v>
      </c>
      <c r="E14" s="17" t="s">
        <v>31</v>
      </c>
      <c r="F14" s="17"/>
      <c r="G14" s="17"/>
      <c r="H14" s="17"/>
      <c r="I14" s="28">
        <v>1</v>
      </c>
    </row>
    <row r="15" ht="22" customHeight="1" spans="1:9">
      <c r="A15" s="11"/>
      <c r="B15" s="18"/>
      <c r="C15" s="19"/>
      <c r="D15" s="21" t="s">
        <v>32</v>
      </c>
      <c r="E15" s="17" t="s">
        <v>33</v>
      </c>
      <c r="F15" s="17"/>
      <c r="G15" s="17"/>
      <c r="H15" s="17"/>
      <c r="I15" s="28">
        <v>1</v>
      </c>
    </row>
    <row r="16" ht="22" customHeight="1" spans="1:9">
      <c r="A16" s="11"/>
      <c r="B16" s="18"/>
      <c r="C16" s="19"/>
      <c r="D16" s="11" t="s">
        <v>34</v>
      </c>
      <c r="E16" s="17" t="s">
        <v>35</v>
      </c>
      <c r="F16" s="17"/>
      <c r="G16" s="17"/>
      <c r="H16" s="17"/>
      <c r="I16" s="29">
        <v>1</v>
      </c>
    </row>
    <row r="17" ht="22" customHeight="1" spans="1:9">
      <c r="A17" s="11"/>
      <c r="B17" s="18"/>
      <c r="C17" s="19"/>
      <c r="D17" s="11"/>
      <c r="E17" s="17" t="s">
        <v>36</v>
      </c>
      <c r="F17" s="17"/>
      <c r="G17" s="17"/>
      <c r="H17" s="17"/>
      <c r="I17" s="30">
        <v>0.8</v>
      </c>
    </row>
    <row r="18" ht="22" customHeight="1" spans="1:9">
      <c r="A18" s="11"/>
      <c r="B18" s="18"/>
      <c r="C18" s="19"/>
      <c r="D18" s="20" t="s">
        <v>37</v>
      </c>
      <c r="E18" s="17" t="s">
        <v>38</v>
      </c>
      <c r="F18" s="17"/>
      <c r="G18" s="17"/>
      <c r="H18" s="17"/>
      <c r="I18" s="27" t="s">
        <v>39</v>
      </c>
    </row>
    <row r="19" ht="22" customHeight="1" spans="1:9">
      <c r="A19" s="11"/>
      <c r="B19" s="18"/>
      <c r="C19" s="19"/>
      <c r="D19" s="20"/>
      <c r="E19" s="17" t="s">
        <v>40</v>
      </c>
      <c r="F19" s="17"/>
      <c r="G19" s="17"/>
      <c r="H19" s="17"/>
      <c r="I19" s="27" t="s">
        <v>41</v>
      </c>
    </row>
    <row r="20" ht="22" customHeight="1" spans="1:9">
      <c r="A20" s="11"/>
      <c r="B20" s="18"/>
      <c r="C20" s="19"/>
      <c r="D20" s="20"/>
      <c r="E20" s="17" t="s">
        <v>42</v>
      </c>
      <c r="F20" s="17"/>
      <c r="G20" s="17"/>
      <c r="H20" s="17"/>
      <c r="I20" s="27" t="s">
        <v>43</v>
      </c>
    </row>
    <row r="21" ht="22" customHeight="1" spans="1:9">
      <c r="A21" s="11"/>
      <c r="B21" s="18"/>
      <c r="C21" s="19"/>
      <c r="D21" s="16" t="s">
        <v>44</v>
      </c>
      <c r="E21" s="17" t="s">
        <v>45</v>
      </c>
      <c r="F21" s="17"/>
      <c r="G21" s="17"/>
      <c r="H21" s="17"/>
      <c r="I21" s="29" t="s">
        <v>46</v>
      </c>
    </row>
    <row r="22" ht="22" customHeight="1" spans="1:9">
      <c r="A22" s="11"/>
      <c r="B22" s="18"/>
      <c r="C22" s="19"/>
      <c r="D22" s="20"/>
      <c r="E22" s="17" t="s">
        <v>47</v>
      </c>
      <c r="F22" s="17"/>
      <c r="G22" s="17"/>
      <c r="H22" s="17"/>
      <c r="I22" s="27" t="s">
        <v>48</v>
      </c>
    </row>
    <row r="23" ht="22" customHeight="1" spans="1:9">
      <c r="A23" s="11"/>
      <c r="B23" s="11" t="s">
        <v>49</v>
      </c>
      <c r="C23" s="11"/>
      <c r="D23" s="11" t="s">
        <v>50</v>
      </c>
      <c r="E23" s="17" t="s">
        <v>51</v>
      </c>
      <c r="F23" s="17"/>
      <c r="G23" s="17"/>
      <c r="H23" s="17"/>
      <c r="I23" s="27" t="s">
        <v>52</v>
      </c>
    </row>
    <row r="24" ht="22" customHeight="1" spans="1:9">
      <c r="A24" s="11"/>
      <c r="B24" s="11"/>
      <c r="C24" s="11"/>
      <c r="D24" s="16" t="s">
        <v>53</v>
      </c>
      <c r="E24" s="17" t="s">
        <v>54</v>
      </c>
      <c r="F24" s="17"/>
      <c r="G24" s="17"/>
      <c r="H24" s="17"/>
      <c r="I24" s="31" t="s">
        <v>55</v>
      </c>
    </row>
    <row r="25" ht="22" customHeight="1" spans="1:9">
      <c r="A25" s="11"/>
      <c r="B25" s="11"/>
      <c r="C25" s="11"/>
      <c r="D25" s="20"/>
      <c r="E25" s="17" t="s">
        <v>56</v>
      </c>
      <c r="F25" s="17"/>
      <c r="G25" s="17"/>
      <c r="H25" s="17"/>
      <c r="I25" s="31" t="s">
        <v>57</v>
      </c>
    </row>
    <row r="26" ht="22" customHeight="1" spans="1:9">
      <c r="A26" s="11"/>
      <c r="B26" s="11"/>
      <c r="C26" s="11"/>
      <c r="D26" s="16" t="s">
        <v>58</v>
      </c>
      <c r="E26" s="17" t="s">
        <v>59</v>
      </c>
      <c r="F26" s="17"/>
      <c r="G26" s="17"/>
      <c r="H26" s="17"/>
      <c r="I26" s="31" t="s">
        <v>60</v>
      </c>
    </row>
    <row r="27" ht="22" customHeight="1" spans="1:9">
      <c r="A27" s="11"/>
      <c r="B27" s="11"/>
      <c r="C27" s="11"/>
      <c r="D27" s="11" t="s">
        <v>61</v>
      </c>
      <c r="E27" s="17" t="s">
        <v>62</v>
      </c>
      <c r="F27" s="17"/>
      <c r="G27" s="17"/>
      <c r="H27" s="17"/>
      <c r="I27" s="32" t="s">
        <v>63</v>
      </c>
    </row>
    <row r="28" ht="22" customHeight="1" spans="1:9">
      <c r="A28" s="11"/>
      <c r="B28" s="18" t="s">
        <v>64</v>
      </c>
      <c r="C28" s="19"/>
      <c r="D28" s="20" t="s">
        <v>65</v>
      </c>
      <c r="E28" s="22" t="s">
        <v>66</v>
      </c>
      <c r="F28" s="22"/>
      <c r="G28" s="22"/>
      <c r="H28" s="22"/>
      <c r="I28" s="27" t="s">
        <v>67</v>
      </c>
    </row>
    <row r="29" ht="31" customHeight="1" spans="1:9">
      <c r="A29" s="116" t="s">
        <v>68</v>
      </c>
      <c r="B29" s="116"/>
      <c r="C29" s="116"/>
      <c r="D29" s="116"/>
      <c r="E29" s="116"/>
      <c r="F29" s="116"/>
      <c r="G29" s="116"/>
      <c r="H29" s="116"/>
      <c r="I29" s="116"/>
    </row>
    <row r="30" ht="33" customHeight="1" spans="1:9">
      <c r="A30" s="117" t="s">
        <v>69</v>
      </c>
      <c r="B30" s="117"/>
      <c r="C30" s="117"/>
      <c r="D30" s="117"/>
      <c r="E30" s="117"/>
      <c r="F30" s="117"/>
      <c r="G30" s="117"/>
      <c r="H30" s="117"/>
      <c r="I30" s="117"/>
    </row>
  </sheetData>
  <mergeCells count="52">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B28:C28"/>
    <mergeCell ref="E28:H28"/>
    <mergeCell ref="A29:I29"/>
    <mergeCell ref="A30:I30"/>
    <mergeCell ref="A9:A10"/>
    <mergeCell ref="A11:A28"/>
    <mergeCell ref="D12:D13"/>
    <mergeCell ref="D16:D17"/>
    <mergeCell ref="D18:D20"/>
    <mergeCell ref="D21:D22"/>
    <mergeCell ref="D24:D25"/>
    <mergeCell ref="A5:C8"/>
    <mergeCell ref="B12:C22"/>
    <mergeCell ref="B23:C27"/>
  </mergeCells>
  <pageMargins left="0.236111111111111" right="0.236111111111111"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A10" workbookViewId="0">
      <selection activeCell="A15" sqref="A15:D15"/>
    </sheetView>
  </sheetViews>
  <sheetFormatPr defaultColWidth="9" defaultRowHeight="13.5" outlineLevelCol="6"/>
  <cols>
    <col min="1" max="1" width="16.25" customWidth="1"/>
    <col min="2" max="2" width="24.0666666666667" customWidth="1"/>
    <col min="3" max="3" width="37.85" customWidth="1"/>
    <col min="4" max="4" width="27.8" customWidth="1"/>
  </cols>
  <sheetData>
    <row r="1" ht="35" customHeight="1" spans="1:7">
      <c r="A1" s="99" t="s">
        <v>70</v>
      </c>
      <c r="B1" s="99"/>
      <c r="C1" s="99"/>
      <c r="D1" s="99"/>
      <c r="G1" s="60"/>
    </row>
    <row r="2" ht="38" customHeight="1" spans="1:4">
      <c r="A2" s="92" t="s">
        <v>2</v>
      </c>
      <c r="B2" s="100" t="s">
        <v>71</v>
      </c>
      <c r="C2" s="92" t="s">
        <v>72</v>
      </c>
      <c r="D2" s="92">
        <v>120</v>
      </c>
    </row>
    <row r="3" ht="33" customHeight="1" spans="1:4">
      <c r="A3" s="92" t="s">
        <v>73</v>
      </c>
      <c r="B3" s="92" t="s">
        <v>74</v>
      </c>
      <c r="C3" s="92"/>
      <c r="D3" s="92" t="s">
        <v>75</v>
      </c>
    </row>
    <row r="4" ht="32" customHeight="1" spans="1:4">
      <c r="A4" s="101" t="s">
        <v>76</v>
      </c>
      <c r="B4" s="102"/>
      <c r="C4" s="102"/>
      <c r="D4" s="102"/>
    </row>
    <row r="5" ht="43" customHeight="1" spans="1:4">
      <c r="A5" s="92" t="s">
        <v>77</v>
      </c>
      <c r="B5" s="102" t="s">
        <v>78</v>
      </c>
      <c r="C5" s="102"/>
      <c r="D5" s="92">
        <v>18</v>
      </c>
    </row>
    <row r="6" ht="30" customHeight="1" spans="1:4">
      <c r="A6" s="101" t="s">
        <v>79</v>
      </c>
      <c r="B6" s="102"/>
      <c r="C6" s="102"/>
      <c r="D6" s="102"/>
    </row>
    <row r="7" ht="43" customHeight="1" spans="1:4">
      <c r="A7" s="92" t="s">
        <v>80</v>
      </c>
      <c r="B7" s="102" t="s">
        <v>81</v>
      </c>
      <c r="C7" s="102"/>
      <c r="D7" s="92">
        <v>9</v>
      </c>
    </row>
    <row r="8" ht="42" customHeight="1" spans="1:4">
      <c r="A8" s="92" t="s">
        <v>82</v>
      </c>
      <c r="B8" s="102" t="s">
        <v>83</v>
      </c>
      <c r="C8" s="102"/>
      <c r="D8" s="92">
        <v>9</v>
      </c>
    </row>
    <row r="9" ht="33" customHeight="1" spans="1:4">
      <c r="A9" s="101" t="s">
        <v>84</v>
      </c>
      <c r="B9" s="102"/>
      <c r="C9" s="102"/>
      <c r="D9" s="102"/>
    </row>
    <row r="10" ht="42" customHeight="1" spans="1:4">
      <c r="A10" s="92" t="s">
        <v>85</v>
      </c>
      <c r="B10" s="102" t="s">
        <v>86</v>
      </c>
      <c r="C10" s="102"/>
      <c r="D10" s="92">
        <v>9</v>
      </c>
    </row>
    <row r="11" ht="55" customHeight="1" spans="1:4">
      <c r="A11" s="92" t="s">
        <v>87</v>
      </c>
      <c r="B11" s="102" t="s">
        <v>88</v>
      </c>
      <c r="C11" s="102"/>
      <c r="D11" s="92">
        <v>9</v>
      </c>
    </row>
    <row r="12" ht="40" customHeight="1" spans="1:4">
      <c r="A12" s="101" t="s">
        <v>89</v>
      </c>
      <c r="B12" s="102"/>
      <c r="C12" s="102"/>
      <c r="D12" s="102"/>
    </row>
    <row r="13" ht="45" customHeight="1" spans="1:4">
      <c r="A13" s="92" t="s">
        <v>90</v>
      </c>
      <c r="B13" s="102" t="s">
        <v>91</v>
      </c>
      <c r="C13" s="102"/>
      <c r="D13" s="92">
        <v>9</v>
      </c>
    </row>
    <row r="14" ht="49" customHeight="1" spans="1:4">
      <c r="A14" s="92" t="s">
        <v>92</v>
      </c>
      <c r="B14" s="103" t="s">
        <v>93</v>
      </c>
      <c r="C14" s="104"/>
      <c r="D14" s="92">
        <v>9</v>
      </c>
    </row>
    <row r="15" ht="35" customHeight="1" spans="1:4">
      <c r="A15" s="105" t="s">
        <v>94</v>
      </c>
      <c r="B15" s="106"/>
      <c r="C15" s="106"/>
      <c r="D15" s="107"/>
    </row>
    <row r="16" ht="40" customHeight="1" spans="1:4">
      <c r="A16" s="92" t="s">
        <v>95</v>
      </c>
      <c r="B16" s="103" t="s">
        <v>96</v>
      </c>
      <c r="C16" s="104"/>
      <c r="D16" s="92">
        <v>9</v>
      </c>
    </row>
    <row r="17" ht="51" customHeight="1" spans="1:4">
      <c r="A17" s="92" t="s">
        <v>97</v>
      </c>
      <c r="B17" s="103" t="s">
        <v>98</v>
      </c>
      <c r="C17" s="104"/>
      <c r="D17" s="92">
        <v>9</v>
      </c>
    </row>
    <row r="18" s="98" customFormat="1" ht="36" customHeight="1" spans="1:4">
      <c r="A18" s="108" t="s">
        <v>99</v>
      </c>
      <c r="B18" s="108"/>
      <c r="C18" s="108"/>
      <c r="D18" s="108">
        <f>+D17+D16+D14+D13+D11+D10+D8+D7+D5</f>
        <v>90</v>
      </c>
    </row>
    <row r="19" ht="36" customHeight="1" spans="1:4">
      <c r="A19" s="108" t="s">
        <v>100</v>
      </c>
      <c r="B19" s="109" t="s">
        <v>101</v>
      </c>
      <c r="C19" s="110"/>
      <c r="D19" s="111"/>
    </row>
    <row r="20" ht="36" customHeight="1" spans="1:4">
      <c r="A20" s="92" t="s">
        <v>102</v>
      </c>
      <c r="B20" s="103" t="s">
        <v>103</v>
      </c>
      <c r="C20" s="112"/>
      <c r="D20" s="104"/>
    </row>
    <row r="21" ht="55" customHeight="1" spans="1:4">
      <c r="A21" s="92" t="s">
        <v>104</v>
      </c>
      <c r="B21" s="103" t="s">
        <v>105</v>
      </c>
      <c r="C21" s="112"/>
      <c r="D21" s="104"/>
    </row>
    <row r="22" ht="39" customHeight="1" spans="1:4">
      <c r="A22" s="92" t="s">
        <v>106</v>
      </c>
      <c r="B22" s="113" t="s">
        <v>107</v>
      </c>
      <c r="C22" s="114"/>
      <c r="D22" s="115"/>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1.0625" right="0.393055555555556" top="0.669444444444445" bottom="0.489583333333333"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H26" sqref="H26:I26"/>
    </sheetView>
  </sheetViews>
  <sheetFormatPr defaultColWidth="9" defaultRowHeight="13.5"/>
  <cols>
    <col min="1" max="1" width="2.9" customWidth="1"/>
    <col min="2" max="2" width="6.94166666666667" customWidth="1"/>
    <col min="3" max="3" width="18" customWidth="1"/>
    <col min="4" max="4" width="24.125" customWidth="1"/>
    <col min="5" max="5" width="10.9916666666667" customWidth="1"/>
    <col min="6" max="6" width="8.89166666666667" customWidth="1"/>
    <col min="7" max="7" width="8.7" customWidth="1"/>
    <col min="8" max="8" width="6.95" customWidth="1"/>
    <col min="9" max="9" width="19.25" customWidth="1"/>
    <col min="10" max="10" width="6.34166666666667" customWidth="1"/>
  </cols>
  <sheetData>
    <row r="1" ht="30" customHeight="1" spans="1:10">
      <c r="A1" s="33" t="s">
        <v>108</v>
      </c>
      <c r="B1" s="33"/>
      <c r="C1" s="33"/>
      <c r="D1" s="33"/>
      <c r="E1" s="33"/>
      <c r="F1" s="33"/>
      <c r="G1" s="33"/>
      <c r="H1" s="33"/>
      <c r="I1" s="33"/>
      <c r="J1" s="33"/>
    </row>
    <row r="2" ht="20.1" customHeight="1" spans="1:10">
      <c r="A2" s="33"/>
      <c r="B2" s="33"/>
      <c r="C2" s="33"/>
      <c r="D2" s="33"/>
      <c r="E2" s="33"/>
      <c r="F2" s="33"/>
      <c r="G2" s="33"/>
      <c r="H2" s="33"/>
      <c r="I2" s="33"/>
      <c r="J2" s="33"/>
    </row>
    <row r="3" ht="18.75" customHeight="1" spans="1:10">
      <c r="A3" s="63" t="s">
        <v>2</v>
      </c>
      <c r="B3" s="63"/>
      <c r="C3" s="63"/>
      <c r="D3" s="63" t="s">
        <v>3</v>
      </c>
      <c r="E3" s="63"/>
      <c r="F3" s="63" t="s">
        <v>109</v>
      </c>
      <c r="G3" s="63"/>
      <c r="H3" s="63" t="s">
        <v>5</v>
      </c>
      <c r="I3" s="63"/>
      <c r="J3" s="63"/>
    </row>
    <row r="4" ht="18.75" customHeight="1" spans="1:10">
      <c r="A4" s="63" t="s">
        <v>7</v>
      </c>
      <c r="B4" s="63"/>
      <c r="C4" s="63"/>
      <c r="D4" s="63" t="s">
        <v>110</v>
      </c>
      <c r="E4" s="63"/>
      <c r="F4" s="63" t="s">
        <v>9</v>
      </c>
      <c r="G4" s="63"/>
      <c r="H4" s="63" t="s">
        <v>10</v>
      </c>
      <c r="I4" s="63"/>
      <c r="J4" s="63"/>
    </row>
    <row r="5" ht="31" customHeight="1" spans="1:10">
      <c r="A5" s="64" t="s">
        <v>111</v>
      </c>
      <c r="B5" s="64"/>
      <c r="C5" s="64"/>
      <c r="D5" s="63" t="s">
        <v>112</v>
      </c>
      <c r="E5" s="63"/>
      <c r="F5" s="63"/>
      <c r="G5" s="63"/>
      <c r="H5" s="64" t="s">
        <v>113</v>
      </c>
      <c r="I5" s="92" t="s">
        <v>114</v>
      </c>
      <c r="J5" s="64" t="s">
        <v>115</v>
      </c>
    </row>
    <row r="6" ht="18.75" customHeight="1" spans="1:10">
      <c r="A6" s="64"/>
      <c r="B6" s="64"/>
      <c r="C6" s="64"/>
      <c r="D6" s="65" t="s">
        <v>12</v>
      </c>
      <c r="E6" s="65"/>
      <c r="F6" s="65"/>
      <c r="G6" s="65"/>
      <c r="H6" s="66">
        <v>49</v>
      </c>
      <c r="I6" s="66">
        <v>49</v>
      </c>
      <c r="J6" s="93">
        <f>I6/H6</f>
        <v>1</v>
      </c>
    </row>
    <row r="7" ht="18.75" customHeight="1" spans="1:10">
      <c r="A7" s="64"/>
      <c r="B7" s="64"/>
      <c r="C7" s="64"/>
      <c r="D7" s="65" t="s">
        <v>116</v>
      </c>
      <c r="E7" s="65"/>
      <c r="F7" s="65"/>
      <c r="G7" s="65"/>
      <c r="H7" s="66">
        <v>49</v>
      </c>
      <c r="I7" s="66">
        <v>49</v>
      </c>
      <c r="J7" s="93">
        <f>I7/H7</f>
        <v>1</v>
      </c>
    </row>
    <row r="8" ht="18.75" customHeight="1" spans="1:10">
      <c r="A8" s="64"/>
      <c r="B8" s="64"/>
      <c r="C8" s="64"/>
      <c r="D8" s="67" t="s">
        <v>117</v>
      </c>
      <c r="E8" s="67"/>
      <c r="F8" s="67"/>
      <c r="G8" s="67"/>
      <c r="H8" s="66"/>
      <c r="I8" s="66"/>
      <c r="J8" s="55"/>
    </row>
    <row r="9" ht="18.75" customHeight="1" spans="1:10">
      <c r="A9" s="64"/>
      <c r="B9" s="64"/>
      <c r="C9" s="64"/>
      <c r="D9" s="67" t="s">
        <v>118</v>
      </c>
      <c r="E9" s="67"/>
      <c r="F9" s="67"/>
      <c r="G9" s="67"/>
      <c r="H9" s="66"/>
      <c r="I9" s="66"/>
      <c r="J9" s="55"/>
    </row>
    <row r="10" ht="36" customHeight="1" spans="1:10">
      <c r="A10" s="68" t="s">
        <v>119</v>
      </c>
      <c r="B10" s="69"/>
      <c r="C10" s="70" t="s">
        <v>18</v>
      </c>
      <c r="D10" s="71"/>
      <c r="E10" s="71"/>
      <c r="F10" s="71"/>
      <c r="G10" s="71"/>
      <c r="H10" s="71"/>
      <c r="I10" s="71"/>
      <c r="J10" s="94"/>
    </row>
    <row r="11" ht="35" customHeight="1" spans="1:10">
      <c r="A11" s="64" t="s">
        <v>120</v>
      </c>
      <c r="B11" s="64" t="s">
        <v>20</v>
      </c>
      <c r="C11" s="63" t="s">
        <v>21</v>
      </c>
      <c r="D11" s="64" t="s">
        <v>22</v>
      </c>
      <c r="E11" s="64" t="s">
        <v>121</v>
      </c>
      <c r="F11" s="64" t="s">
        <v>122</v>
      </c>
      <c r="G11" s="64" t="s">
        <v>123</v>
      </c>
      <c r="H11" s="72" t="s">
        <v>124</v>
      </c>
      <c r="I11" s="95"/>
      <c r="J11" s="63" t="s">
        <v>125</v>
      </c>
    </row>
    <row r="12" ht="20" customHeight="1" spans="1:10">
      <c r="A12" s="64"/>
      <c r="B12" s="73" t="s">
        <v>126</v>
      </c>
      <c r="C12" s="74" t="s">
        <v>25</v>
      </c>
      <c r="D12" s="57" t="s">
        <v>26</v>
      </c>
      <c r="E12" s="57" t="s">
        <v>27</v>
      </c>
      <c r="F12" s="57">
        <v>252</v>
      </c>
      <c r="G12" s="57">
        <v>252</v>
      </c>
      <c r="H12" s="75"/>
      <c r="I12" s="96"/>
      <c r="J12" s="57"/>
    </row>
    <row r="13" ht="20" customHeight="1" spans="1:10">
      <c r="A13" s="64"/>
      <c r="B13" s="76"/>
      <c r="C13" s="77"/>
      <c r="D13" s="57" t="s">
        <v>28</v>
      </c>
      <c r="E13" s="57" t="s">
        <v>29</v>
      </c>
      <c r="F13" s="57">
        <v>3671.9</v>
      </c>
      <c r="G13" s="57">
        <v>3671.9</v>
      </c>
      <c r="H13" s="75"/>
      <c r="I13" s="96"/>
      <c r="J13" s="57"/>
    </row>
    <row r="14" ht="20" customHeight="1" spans="1:10">
      <c r="A14" s="64"/>
      <c r="B14" s="76"/>
      <c r="C14" s="63" t="s">
        <v>30</v>
      </c>
      <c r="D14" s="78" t="s">
        <v>31</v>
      </c>
      <c r="E14" s="79">
        <v>1</v>
      </c>
      <c r="F14" s="79">
        <v>0.27</v>
      </c>
      <c r="G14" s="79">
        <v>0.27</v>
      </c>
      <c r="H14" s="75"/>
      <c r="I14" s="96"/>
      <c r="J14" s="57"/>
    </row>
    <row r="15" ht="20" customHeight="1" spans="1:10">
      <c r="A15" s="64"/>
      <c r="B15" s="76"/>
      <c r="C15" s="63" t="s">
        <v>32</v>
      </c>
      <c r="D15" s="57" t="s">
        <v>33</v>
      </c>
      <c r="E15" s="79">
        <v>1</v>
      </c>
      <c r="F15" s="79">
        <v>1</v>
      </c>
      <c r="G15" s="79">
        <v>1</v>
      </c>
      <c r="H15" s="75"/>
      <c r="I15" s="96"/>
      <c r="J15" s="57"/>
    </row>
    <row r="16" ht="20" customHeight="1" spans="1:10">
      <c r="A16" s="64"/>
      <c r="B16" s="76"/>
      <c r="C16" s="74" t="s">
        <v>34</v>
      </c>
      <c r="D16" s="57" t="s">
        <v>35</v>
      </c>
      <c r="E16" s="80">
        <v>1</v>
      </c>
      <c r="F16" s="79">
        <v>1</v>
      </c>
      <c r="G16" s="80">
        <v>1</v>
      </c>
      <c r="H16" s="81"/>
      <c r="I16" s="97"/>
      <c r="J16" s="57"/>
    </row>
    <row r="17" ht="20" customHeight="1" spans="1:10">
      <c r="A17" s="64"/>
      <c r="B17" s="76"/>
      <c r="C17" s="77"/>
      <c r="D17" s="57" t="s">
        <v>36</v>
      </c>
      <c r="E17" s="80">
        <v>0.8</v>
      </c>
      <c r="F17" s="82">
        <v>0.815</v>
      </c>
      <c r="G17" s="80">
        <v>0.815</v>
      </c>
      <c r="H17" s="81" t="s">
        <v>127</v>
      </c>
      <c r="I17" s="97"/>
      <c r="J17" s="57"/>
    </row>
    <row r="18" ht="22" customHeight="1" spans="1:10">
      <c r="A18" s="64"/>
      <c r="B18" s="76"/>
      <c r="C18" s="74" t="s">
        <v>44</v>
      </c>
      <c r="D18" s="57" t="s">
        <v>38</v>
      </c>
      <c r="E18" s="80" t="s">
        <v>39</v>
      </c>
      <c r="F18" s="83">
        <v>4466500</v>
      </c>
      <c r="G18" s="83">
        <v>4466500</v>
      </c>
      <c r="H18" s="84"/>
      <c r="I18" s="84"/>
      <c r="J18" s="57"/>
    </row>
    <row r="19" ht="22" customHeight="1" spans="1:10">
      <c r="A19" s="64"/>
      <c r="B19" s="76"/>
      <c r="C19" s="77"/>
      <c r="D19" s="57" t="s">
        <v>40</v>
      </c>
      <c r="E19" s="80" t="s">
        <v>41</v>
      </c>
      <c r="F19" s="79" t="s">
        <v>128</v>
      </c>
      <c r="G19" s="80" t="s">
        <v>128</v>
      </c>
      <c r="H19" s="81"/>
      <c r="I19" s="97"/>
      <c r="J19" s="57"/>
    </row>
    <row r="20" ht="22" customHeight="1" spans="1:10">
      <c r="A20" s="64"/>
      <c r="B20" s="76"/>
      <c r="C20" s="74" t="s">
        <v>37</v>
      </c>
      <c r="D20" s="57" t="s">
        <v>42</v>
      </c>
      <c r="E20" s="85" t="s">
        <v>43</v>
      </c>
      <c r="F20" s="85" t="s">
        <v>129</v>
      </c>
      <c r="G20" s="57" t="s">
        <v>129</v>
      </c>
      <c r="H20" s="75"/>
      <c r="I20" s="96"/>
      <c r="J20" s="85"/>
    </row>
    <row r="21" ht="22" customHeight="1" spans="1:10">
      <c r="A21" s="64"/>
      <c r="B21" s="76"/>
      <c r="C21" s="77"/>
      <c r="D21" s="57" t="s">
        <v>45</v>
      </c>
      <c r="E21" s="85" t="s">
        <v>46</v>
      </c>
      <c r="F21" s="86">
        <v>1</v>
      </c>
      <c r="G21" s="79">
        <v>1</v>
      </c>
      <c r="H21" s="75"/>
      <c r="I21" s="96"/>
      <c r="J21" s="85"/>
    </row>
    <row r="22" ht="22" customHeight="1" spans="1:10">
      <c r="A22" s="64"/>
      <c r="B22" s="76"/>
      <c r="C22" s="77"/>
      <c r="D22" s="57" t="s">
        <v>47</v>
      </c>
      <c r="E22" s="85" t="s">
        <v>48</v>
      </c>
      <c r="F22" s="85">
        <v>8374800</v>
      </c>
      <c r="G22" s="57">
        <v>8374800</v>
      </c>
      <c r="H22" s="75"/>
      <c r="I22" s="96"/>
      <c r="J22" s="85"/>
    </row>
    <row r="23" ht="22" customHeight="1" spans="1:10">
      <c r="A23" s="64"/>
      <c r="B23" s="73" t="s">
        <v>130</v>
      </c>
      <c r="C23" s="73" t="s">
        <v>131</v>
      </c>
      <c r="D23" s="57" t="s">
        <v>51</v>
      </c>
      <c r="E23" s="57" t="s">
        <v>52</v>
      </c>
      <c r="F23" s="57" t="s">
        <v>132</v>
      </c>
      <c r="G23" s="57" t="s">
        <v>132</v>
      </c>
      <c r="H23" s="84"/>
      <c r="I23" s="84"/>
      <c r="J23" s="57"/>
    </row>
    <row r="24" ht="15.95" customHeight="1" spans="1:10">
      <c r="A24" s="64"/>
      <c r="B24" s="77"/>
      <c r="C24" s="87" t="s">
        <v>133</v>
      </c>
      <c r="D24" s="57" t="s">
        <v>54</v>
      </c>
      <c r="E24" s="57" t="s">
        <v>55</v>
      </c>
      <c r="F24" s="57" t="s">
        <v>134</v>
      </c>
      <c r="G24" s="57" t="s">
        <v>134</v>
      </c>
      <c r="H24" s="81"/>
      <c r="I24" s="97"/>
      <c r="J24" s="57"/>
    </row>
    <row r="25" ht="15.95" customHeight="1" spans="1:10">
      <c r="A25" s="64"/>
      <c r="B25" s="77"/>
      <c r="C25" s="88"/>
      <c r="D25" s="57" t="s">
        <v>56</v>
      </c>
      <c r="E25" s="57" t="s">
        <v>57</v>
      </c>
      <c r="F25" s="57" t="s">
        <v>57</v>
      </c>
      <c r="G25" s="57" t="s">
        <v>57</v>
      </c>
      <c r="H25" s="75"/>
      <c r="I25" s="96"/>
      <c r="J25" s="57"/>
    </row>
    <row r="26" ht="26" customHeight="1" spans="1:10">
      <c r="A26" s="64"/>
      <c r="B26" s="77"/>
      <c r="C26" s="87" t="s">
        <v>135</v>
      </c>
      <c r="D26" s="57" t="s">
        <v>59</v>
      </c>
      <c r="E26" s="89" t="s">
        <v>136</v>
      </c>
      <c r="F26" s="90" t="s">
        <v>137</v>
      </c>
      <c r="G26" s="90" t="s">
        <v>137</v>
      </c>
      <c r="H26" s="75" t="s">
        <v>138</v>
      </c>
      <c r="I26" s="96"/>
      <c r="J26" s="57"/>
    </row>
    <row r="27" ht="21" customHeight="1" spans="1:10">
      <c r="A27" s="64"/>
      <c r="B27" s="77"/>
      <c r="C27" s="87" t="s">
        <v>139</v>
      </c>
      <c r="D27" s="57" t="s">
        <v>62</v>
      </c>
      <c r="E27" s="91" t="s">
        <v>140</v>
      </c>
      <c r="F27" s="85">
        <v>10</v>
      </c>
      <c r="G27" s="57">
        <v>10</v>
      </c>
      <c r="H27" s="75"/>
      <c r="I27" s="96"/>
      <c r="J27" s="57"/>
    </row>
    <row r="28" ht="38" customHeight="1" spans="1:10">
      <c r="A28" s="64"/>
      <c r="B28" s="64" t="s">
        <v>141</v>
      </c>
      <c r="C28" s="64" t="s">
        <v>142</v>
      </c>
      <c r="D28" s="57" t="s">
        <v>66</v>
      </c>
      <c r="E28" s="57" t="s">
        <v>67</v>
      </c>
      <c r="F28" s="82">
        <v>0.96</v>
      </c>
      <c r="G28" s="82">
        <v>0.96</v>
      </c>
      <c r="H28" s="75" t="s">
        <v>143</v>
      </c>
      <c r="I28" s="96"/>
      <c r="J28" s="57"/>
    </row>
  </sheetData>
  <mergeCells count="40">
    <mergeCell ref="A3:C3"/>
    <mergeCell ref="D3:E3"/>
    <mergeCell ref="F3:G3"/>
    <mergeCell ref="H3:J3"/>
    <mergeCell ref="A4:C4"/>
    <mergeCell ref="D4:E4"/>
    <mergeCell ref="F4:G4"/>
    <mergeCell ref="H4:J4"/>
    <mergeCell ref="D5:G5"/>
    <mergeCell ref="D6:G6"/>
    <mergeCell ref="D7:G7"/>
    <mergeCell ref="D8:G8"/>
    <mergeCell ref="D9:G9"/>
    <mergeCell ref="A10:B10"/>
    <mergeCell ref="C10:J10"/>
    <mergeCell ref="H11:I11"/>
    <mergeCell ref="H12:I12"/>
    <mergeCell ref="H13:I13"/>
    <mergeCell ref="H14:I14"/>
    <mergeCell ref="H15:I15"/>
    <mergeCell ref="H16:I16"/>
    <mergeCell ref="H17:I17"/>
    <mergeCell ref="H18:I18"/>
    <mergeCell ref="H20:I20"/>
    <mergeCell ref="H23:I23"/>
    <mergeCell ref="H24:I24"/>
    <mergeCell ref="H25:I25"/>
    <mergeCell ref="H26:I26"/>
    <mergeCell ref="H27:I27"/>
    <mergeCell ref="H28:I28"/>
    <mergeCell ref="A11:A28"/>
    <mergeCell ref="B12:B20"/>
    <mergeCell ref="B23:B27"/>
    <mergeCell ref="C12:C13"/>
    <mergeCell ref="C16:C17"/>
    <mergeCell ref="C18:C19"/>
    <mergeCell ref="C20:C22"/>
    <mergeCell ref="C24:C25"/>
    <mergeCell ref="A1:J2"/>
    <mergeCell ref="A5:C9"/>
  </mergeCells>
  <pageMargins left="0.688888888888889" right="0.55" top="0.488888888888889" bottom="0.31875" header="0.5" footer="0.11875"/>
  <pageSetup paperSize="9" scale="8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tabSelected="1" workbookViewId="0">
      <selection activeCell="H23" sqref="H23"/>
    </sheetView>
  </sheetViews>
  <sheetFormatPr defaultColWidth="9" defaultRowHeight="13.5"/>
  <cols>
    <col min="1" max="1" width="2.375" customWidth="1"/>
    <col min="2" max="2" width="7.75" customWidth="1"/>
    <col min="3" max="3" width="7.125" customWidth="1"/>
    <col min="4" max="4" width="23" customWidth="1"/>
    <col min="5" max="5" width="5.875" customWidth="1"/>
    <col min="6" max="6" width="10.875" customWidth="1"/>
    <col min="7" max="7" width="11.625" customWidth="1"/>
    <col min="8" max="9" width="7.75" customWidth="1"/>
    <col min="10" max="10" width="29.5" customWidth="1"/>
    <col min="14" max="14" width="11.5"/>
  </cols>
  <sheetData>
    <row r="1" ht="42" customHeight="1" spans="1:10">
      <c r="A1" s="33" t="s">
        <v>144</v>
      </c>
      <c r="B1" s="34"/>
      <c r="C1" s="34"/>
      <c r="D1" s="34"/>
      <c r="E1" s="34"/>
      <c r="F1" s="34"/>
      <c r="G1" s="34"/>
      <c r="H1" s="34"/>
      <c r="I1" s="34"/>
      <c r="J1" s="34"/>
    </row>
    <row r="2" ht="24" customHeight="1" spans="1:11">
      <c r="A2" s="35" t="s">
        <v>2</v>
      </c>
      <c r="B2" s="35"/>
      <c r="C2" s="35"/>
      <c r="D2" s="35" t="s">
        <v>3</v>
      </c>
      <c r="E2" s="35"/>
      <c r="F2" s="35" t="s">
        <v>145</v>
      </c>
      <c r="G2" s="35" t="s">
        <v>5</v>
      </c>
      <c r="H2" s="35"/>
      <c r="I2" s="35"/>
      <c r="J2" s="35"/>
      <c r="K2" s="59"/>
    </row>
    <row r="3" ht="18.75" customHeight="1" spans="1:16">
      <c r="A3" s="35" t="s">
        <v>7</v>
      </c>
      <c r="B3" s="35"/>
      <c r="C3" s="35"/>
      <c r="D3" s="35" t="s">
        <v>110</v>
      </c>
      <c r="E3" s="35"/>
      <c r="F3" s="35" t="s">
        <v>9</v>
      </c>
      <c r="G3" s="35" t="s">
        <v>10</v>
      </c>
      <c r="H3" s="35"/>
      <c r="I3" s="35"/>
      <c r="J3" s="35"/>
      <c r="K3" s="59"/>
      <c r="P3" s="60"/>
    </row>
    <row r="4" ht="26.25" customHeight="1" spans="1:11">
      <c r="A4" s="35" t="s">
        <v>146</v>
      </c>
      <c r="B4" s="35"/>
      <c r="C4" s="35"/>
      <c r="D4" s="36"/>
      <c r="E4" s="35" t="s">
        <v>147</v>
      </c>
      <c r="F4" s="35" t="s">
        <v>148</v>
      </c>
      <c r="G4" s="35"/>
      <c r="H4" s="35" t="s">
        <v>149</v>
      </c>
      <c r="I4" s="35" t="s">
        <v>150</v>
      </c>
      <c r="J4" s="35" t="s">
        <v>151</v>
      </c>
      <c r="K4" s="59"/>
    </row>
    <row r="5" ht="18.75" customHeight="1" spans="1:11">
      <c r="A5" s="35"/>
      <c r="B5" s="35"/>
      <c r="C5" s="35"/>
      <c r="D5" s="37" t="s">
        <v>12</v>
      </c>
      <c r="E5" s="35">
        <v>49</v>
      </c>
      <c r="F5" s="35">
        <v>49</v>
      </c>
      <c r="G5" s="35"/>
      <c r="H5" s="35">
        <v>10</v>
      </c>
      <c r="I5" s="50">
        <f>+F5/49</f>
        <v>1</v>
      </c>
      <c r="J5" s="35">
        <f>+I5*10</f>
        <v>10</v>
      </c>
      <c r="K5" s="59"/>
    </row>
    <row r="6" ht="27.95" customHeight="1" spans="1:11">
      <c r="A6" s="35"/>
      <c r="B6" s="35"/>
      <c r="C6" s="35"/>
      <c r="D6" s="38" t="s">
        <v>116</v>
      </c>
      <c r="E6" s="38">
        <v>49</v>
      </c>
      <c r="F6" s="38">
        <v>49</v>
      </c>
      <c r="G6" s="38"/>
      <c r="H6" s="39" t="s">
        <v>152</v>
      </c>
      <c r="I6" s="35"/>
      <c r="J6" s="35" t="s">
        <v>152</v>
      </c>
      <c r="K6" s="59"/>
    </row>
    <row r="7" ht="17.25" customHeight="1" spans="1:11">
      <c r="A7" s="35"/>
      <c r="B7" s="35"/>
      <c r="C7" s="35"/>
      <c r="D7" s="38" t="s">
        <v>153</v>
      </c>
      <c r="E7" s="38"/>
      <c r="F7" s="38"/>
      <c r="G7" s="38"/>
      <c r="H7" s="39" t="s">
        <v>152</v>
      </c>
      <c r="I7" s="35"/>
      <c r="J7" s="39" t="s">
        <v>152</v>
      </c>
      <c r="K7" s="59"/>
    </row>
    <row r="8" ht="17.25" customHeight="1" spans="1:15">
      <c r="A8" s="35"/>
      <c r="B8" s="35"/>
      <c r="C8" s="35"/>
      <c r="D8" s="37" t="s">
        <v>154</v>
      </c>
      <c r="E8" s="35"/>
      <c r="F8" s="35"/>
      <c r="G8" s="35"/>
      <c r="H8" s="35">
        <v>10</v>
      </c>
      <c r="I8" s="35">
        <f>+F8/200</f>
        <v>0</v>
      </c>
      <c r="J8" s="35" t="s">
        <v>152</v>
      </c>
      <c r="K8" s="59"/>
      <c r="O8" s="61"/>
    </row>
    <row r="9" ht="21.6" customHeight="1" spans="1:11">
      <c r="A9" s="40" t="s">
        <v>155</v>
      </c>
      <c r="B9" s="41" t="s">
        <v>156</v>
      </c>
      <c r="C9" s="42"/>
      <c r="D9" s="42"/>
      <c r="E9" s="43"/>
      <c r="F9" s="42" t="s">
        <v>157</v>
      </c>
      <c r="G9" s="42"/>
      <c r="H9" s="42"/>
      <c r="I9" s="42"/>
      <c r="J9" s="43"/>
      <c r="K9" s="59"/>
    </row>
    <row r="10" ht="68" customHeight="1" spans="1:11">
      <c r="A10" s="44"/>
      <c r="B10" s="45" t="s">
        <v>18</v>
      </c>
      <c r="C10" s="46"/>
      <c r="D10" s="46"/>
      <c r="E10" s="47"/>
      <c r="F10" s="46" t="s">
        <v>158</v>
      </c>
      <c r="G10" s="46"/>
      <c r="H10" s="46"/>
      <c r="I10" s="46"/>
      <c r="J10" s="47"/>
      <c r="K10" s="59"/>
    </row>
    <row r="11" ht="27" customHeight="1" spans="1:11">
      <c r="A11" s="40" t="s">
        <v>120</v>
      </c>
      <c r="C11" s="35" t="s">
        <v>159</v>
      </c>
      <c r="D11" s="35" t="s">
        <v>21</v>
      </c>
      <c r="E11" s="35" t="s">
        <v>149</v>
      </c>
      <c r="F11" s="35" t="s">
        <v>121</v>
      </c>
      <c r="G11" s="35" t="s">
        <v>160</v>
      </c>
      <c r="H11" s="35" t="s">
        <v>151</v>
      </c>
      <c r="I11" s="41" t="s">
        <v>161</v>
      </c>
      <c r="J11" s="43"/>
      <c r="K11" s="59"/>
    </row>
    <row r="12" ht="20" customHeight="1" spans="1:11">
      <c r="A12" s="48"/>
      <c r="B12" s="40" t="s">
        <v>162</v>
      </c>
      <c r="C12" s="35" t="s">
        <v>25</v>
      </c>
      <c r="D12" s="36" t="s">
        <v>26</v>
      </c>
      <c r="E12" s="35">
        <v>5</v>
      </c>
      <c r="F12" s="35" t="s">
        <v>27</v>
      </c>
      <c r="G12" s="35">
        <v>252</v>
      </c>
      <c r="H12" s="49">
        <v>5</v>
      </c>
      <c r="I12" s="62"/>
      <c r="J12" s="43"/>
      <c r="K12" s="59"/>
    </row>
    <row r="13" ht="20" customHeight="1" spans="1:11">
      <c r="A13" s="48"/>
      <c r="B13" s="48"/>
      <c r="C13" s="35"/>
      <c r="D13" s="36" t="s">
        <v>28</v>
      </c>
      <c r="E13" s="35">
        <v>5</v>
      </c>
      <c r="F13" s="35" t="s">
        <v>29</v>
      </c>
      <c r="G13" s="35">
        <v>3671.9</v>
      </c>
      <c r="H13" s="49">
        <v>5</v>
      </c>
      <c r="I13" s="41"/>
      <c r="J13" s="43"/>
      <c r="K13" s="59"/>
    </row>
    <row r="14" ht="20" customHeight="1" spans="1:11">
      <c r="A14" s="48"/>
      <c r="B14" s="48"/>
      <c r="C14" s="36" t="s">
        <v>30</v>
      </c>
      <c r="D14" s="36" t="s">
        <v>31</v>
      </c>
      <c r="E14" s="35">
        <v>5</v>
      </c>
      <c r="F14" s="50">
        <v>1</v>
      </c>
      <c r="G14" s="51">
        <v>0.27</v>
      </c>
      <c r="H14" s="49">
        <f>+G14*E14</f>
        <v>1.35</v>
      </c>
      <c r="I14" s="41" t="s">
        <v>163</v>
      </c>
      <c r="J14" s="43"/>
      <c r="K14" s="59"/>
    </row>
    <row r="15" ht="20" customHeight="1" spans="1:11">
      <c r="A15" s="48"/>
      <c r="B15" s="48"/>
      <c r="C15" s="36" t="s">
        <v>32</v>
      </c>
      <c r="D15" s="36" t="s">
        <v>33</v>
      </c>
      <c r="E15" s="35">
        <v>5</v>
      </c>
      <c r="F15" s="50">
        <v>1</v>
      </c>
      <c r="G15" s="51">
        <v>1</v>
      </c>
      <c r="H15" s="49">
        <v>5</v>
      </c>
      <c r="I15" s="41"/>
      <c r="J15" s="43"/>
      <c r="K15" s="59"/>
    </row>
    <row r="16" ht="20" customHeight="1" spans="1:11">
      <c r="A16" s="48"/>
      <c r="B16" s="48"/>
      <c r="C16" s="40" t="s">
        <v>34</v>
      </c>
      <c r="D16" s="52" t="s">
        <v>35</v>
      </c>
      <c r="E16" s="35">
        <v>4</v>
      </c>
      <c r="F16" s="28">
        <v>1</v>
      </c>
      <c r="G16" s="28">
        <v>1</v>
      </c>
      <c r="H16" s="49">
        <v>4</v>
      </c>
      <c r="I16" s="41"/>
      <c r="J16" s="43"/>
      <c r="K16" s="59"/>
    </row>
    <row r="17" ht="20" customHeight="1" spans="1:11">
      <c r="A17" s="48"/>
      <c r="B17" s="48"/>
      <c r="C17" s="48"/>
      <c r="D17" s="36" t="s">
        <v>36</v>
      </c>
      <c r="E17" s="35">
        <v>4</v>
      </c>
      <c r="F17" s="53">
        <v>0.8</v>
      </c>
      <c r="G17" s="53">
        <v>0.815</v>
      </c>
      <c r="H17" s="49">
        <v>4</v>
      </c>
      <c r="I17" s="41"/>
      <c r="J17" s="43"/>
      <c r="K17" s="59"/>
    </row>
    <row r="18" ht="20" customHeight="1" spans="1:11">
      <c r="A18" s="48"/>
      <c r="B18" s="48"/>
      <c r="C18" s="35" t="s">
        <v>44</v>
      </c>
      <c r="D18" s="36" t="s">
        <v>38</v>
      </c>
      <c r="E18" s="35">
        <v>5</v>
      </c>
      <c r="F18" s="35" t="s">
        <v>39</v>
      </c>
      <c r="G18" s="54">
        <v>4466500</v>
      </c>
      <c r="H18" s="49">
        <v>5</v>
      </c>
      <c r="I18" s="41"/>
      <c r="J18" s="43"/>
      <c r="K18" s="59"/>
    </row>
    <row r="19" ht="20" customHeight="1" spans="1:11">
      <c r="A19" s="48"/>
      <c r="B19" s="48"/>
      <c r="C19" s="35"/>
      <c r="D19" s="55" t="s">
        <v>40</v>
      </c>
      <c r="E19" s="35">
        <v>5</v>
      </c>
      <c r="F19" s="35" t="s">
        <v>41</v>
      </c>
      <c r="G19" s="28" t="s">
        <v>128</v>
      </c>
      <c r="H19" s="49">
        <v>5</v>
      </c>
      <c r="I19" s="41"/>
      <c r="J19" s="43"/>
      <c r="K19" s="59"/>
    </row>
    <row r="20" ht="20" customHeight="1" spans="1:11">
      <c r="A20" s="48"/>
      <c r="B20" s="48"/>
      <c r="C20" s="40" t="s">
        <v>37</v>
      </c>
      <c r="D20" s="55" t="s">
        <v>42</v>
      </c>
      <c r="E20" s="35">
        <v>4</v>
      </c>
      <c r="F20" s="35" t="s">
        <v>43</v>
      </c>
      <c r="G20" s="28" t="s">
        <v>129</v>
      </c>
      <c r="H20" s="49">
        <v>4</v>
      </c>
      <c r="I20" s="41"/>
      <c r="J20" s="43"/>
      <c r="K20" s="59"/>
    </row>
    <row r="21" ht="20" customHeight="1" spans="1:11">
      <c r="A21" s="48"/>
      <c r="B21" s="48"/>
      <c r="C21" s="48"/>
      <c r="D21" s="55" t="s">
        <v>45</v>
      </c>
      <c r="E21" s="35">
        <v>4</v>
      </c>
      <c r="F21" s="35" t="s">
        <v>46</v>
      </c>
      <c r="G21" s="28">
        <v>1</v>
      </c>
      <c r="H21" s="49">
        <v>4</v>
      </c>
      <c r="I21" s="41"/>
      <c r="J21" s="43"/>
      <c r="K21" s="59"/>
    </row>
    <row r="22" ht="20" customHeight="1" spans="1:11">
      <c r="A22" s="48"/>
      <c r="B22" s="48"/>
      <c r="C22" s="48"/>
      <c r="D22" s="52" t="s">
        <v>47</v>
      </c>
      <c r="E22" s="56">
        <v>4</v>
      </c>
      <c r="F22" s="52" t="s">
        <v>48</v>
      </c>
      <c r="G22" s="52">
        <v>8374800</v>
      </c>
      <c r="H22" s="49">
        <v>4</v>
      </c>
      <c r="I22" s="41"/>
      <c r="J22" s="43"/>
      <c r="K22" s="59"/>
    </row>
    <row r="23" ht="22" customHeight="1" spans="1:11">
      <c r="A23" s="48"/>
      <c r="B23" s="35" t="s">
        <v>164</v>
      </c>
      <c r="C23" s="40" t="s">
        <v>165</v>
      </c>
      <c r="D23" s="36" t="s">
        <v>51</v>
      </c>
      <c r="E23" s="35">
        <v>6</v>
      </c>
      <c r="F23" s="35" t="s">
        <v>52</v>
      </c>
      <c r="G23" s="35" t="s">
        <v>132</v>
      </c>
      <c r="H23" s="49">
        <f>180/200*6</f>
        <v>5.4</v>
      </c>
      <c r="I23" s="41" t="s">
        <v>166</v>
      </c>
      <c r="J23" s="43"/>
      <c r="K23" s="59"/>
    </row>
    <row r="24" ht="28" customHeight="1" spans="1:11">
      <c r="A24" s="48"/>
      <c r="B24" s="35"/>
      <c r="C24" s="35" t="s">
        <v>167</v>
      </c>
      <c r="D24" s="36" t="s">
        <v>54</v>
      </c>
      <c r="E24" s="35">
        <v>7</v>
      </c>
      <c r="F24" s="35" t="s">
        <v>55</v>
      </c>
      <c r="G24" s="35" t="s">
        <v>134</v>
      </c>
      <c r="H24" s="49">
        <f>252/300*7</f>
        <v>5.88</v>
      </c>
      <c r="I24" s="41" t="s">
        <v>138</v>
      </c>
      <c r="J24" s="43"/>
      <c r="K24" s="59"/>
    </row>
    <row r="25" ht="24" customHeight="1" spans="1:11">
      <c r="A25" s="48"/>
      <c r="B25" s="35"/>
      <c r="C25" s="35"/>
      <c r="D25" s="36" t="s">
        <v>56</v>
      </c>
      <c r="E25" s="35">
        <v>5</v>
      </c>
      <c r="F25" s="35" t="s">
        <v>57</v>
      </c>
      <c r="G25" s="35" t="s">
        <v>57</v>
      </c>
      <c r="H25" s="49">
        <v>5</v>
      </c>
      <c r="I25" s="41"/>
      <c r="J25" s="43"/>
      <c r="K25" s="59"/>
    </row>
    <row r="26" ht="24" customHeight="1" spans="1:11">
      <c r="A26" s="48"/>
      <c r="B26" s="35"/>
      <c r="C26" s="40" t="s">
        <v>58</v>
      </c>
      <c r="D26" s="36" t="s">
        <v>59</v>
      </c>
      <c r="E26" s="35">
        <v>7</v>
      </c>
      <c r="F26" s="35" t="s">
        <v>136</v>
      </c>
      <c r="G26" s="35" t="s">
        <v>137</v>
      </c>
      <c r="H26" s="49">
        <f>2/4*7</f>
        <v>3.5</v>
      </c>
      <c r="I26" s="41" t="s">
        <v>168</v>
      </c>
      <c r="J26" s="43"/>
      <c r="K26" s="59"/>
    </row>
    <row r="27" ht="27" customHeight="1" spans="1:11">
      <c r="A27" s="48"/>
      <c r="B27" s="35"/>
      <c r="C27" s="35" t="s">
        <v>169</v>
      </c>
      <c r="D27" s="36" t="s">
        <v>62</v>
      </c>
      <c r="E27" s="35">
        <v>5</v>
      </c>
      <c r="F27" s="35" t="s">
        <v>140</v>
      </c>
      <c r="G27" s="35">
        <v>10</v>
      </c>
      <c r="H27" s="49">
        <v>5</v>
      </c>
      <c r="I27" s="41"/>
      <c r="J27" s="43"/>
      <c r="K27" s="59"/>
    </row>
    <row r="28" ht="32" customHeight="1" spans="1:11">
      <c r="A28" s="48"/>
      <c r="B28" s="48" t="s">
        <v>170</v>
      </c>
      <c r="C28" s="48" t="s">
        <v>171</v>
      </c>
      <c r="D28" s="57" t="s">
        <v>66</v>
      </c>
      <c r="E28" s="35">
        <v>10</v>
      </c>
      <c r="F28" s="35" t="s">
        <v>67</v>
      </c>
      <c r="G28" s="51">
        <v>0.96</v>
      </c>
      <c r="H28" s="49">
        <v>10</v>
      </c>
      <c r="I28" s="41"/>
      <c r="J28" s="43"/>
      <c r="K28" s="59"/>
    </row>
    <row r="29" ht="17" customHeight="1" spans="1:11">
      <c r="A29" s="41" t="s">
        <v>99</v>
      </c>
      <c r="B29" s="42"/>
      <c r="C29" s="42"/>
      <c r="D29" s="43"/>
      <c r="E29" s="35">
        <v>100</v>
      </c>
      <c r="F29" s="58"/>
      <c r="G29" s="36"/>
      <c r="H29" s="49">
        <f>SUM(H12:H28)</f>
        <v>81.13</v>
      </c>
      <c r="I29" s="41"/>
      <c r="J29" s="43"/>
      <c r="K29" s="59"/>
    </row>
  </sheetData>
  <mergeCells count="42">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A29:D29"/>
    <mergeCell ref="I29:J29"/>
    <mergeCell ref="A9:A10"/>
    <mergeCell ref="A11:A28"/>
    <mergeCell ref="B12:B22"/>
    <mergeCell ref="B23:B27"/>
    <mergeCell ref="C12:C13"/>
    <mergeCell ref="C16:C17"/>
    <mergeCell ref="C18:C19"/>
    <mergeCell ref="C20:C22"/>
    <mergeCell ref="C24:C25"/>
    <mergeCell ref="A4:C8"/>
  </mergeCells>
  <pageMargins left="0.6" right="0.75" top="0.629861111111111" bottom="0.319444444444444" header="0.5" footer="0.339583333333333"/>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9" workbookViewId="0">
      <selection activeCell="A29" sqref="A29:I29"/>
    </sheetView>
  </sheetViews>
  <sheetFormatPr defaultColWidth="9" defaultRowHeight="14.25"/>
  <cols>
    <col min="1" max="1" width="4.75" style="1" customWidth="1"/>
    <col min="2" max="2" width="9" style="1"/>
    <col min="3" max="3" width="3.625" style="1" customWidth="1"/>
    <col min="4" max="5" width="9.25" style="1" customWidth="1"/>
    <col min="6" max="16383" width="9" style="1"/>
  </cols>
  <sheetData>
    <row r="1" ht="22.5" spans="1:9">
      <c r="A1" s="2" t="s">
        <v>0</v>
      </c>
      <c r="B1" s="2"/>
      <c r="C1" s="2"/>
      <c r="D1" s="2"/>
      <c r="E1" s="2"/>
      <c r="F1" s="2"/>
      <c r="G1" s="2"/>
      <c r="H1" s="2"/>
      <c r="I1" s="2"/>
    </row>
    <row r="2" spans="4:5">
      <c r="D2" s="3" t="s">
        <v>1</v>
      </c>
      <c r="E2" s="3"/>
    </row>
    <row r="3" ht="26.25" customHeight="1" spans="1:10">
      <c r="A3" s="4" t="s">
        <v>2</v>
      </c>
      <c r="B3" s="4"/>
      <c r="C3" s="4"/>
      <c r="D3" s="4" t="s">
        <v>3</v>
      </c>
      <c r="E3" s="4"/>
      <c r="F3" s="4" t="s">
        <v>4</v>
      </c>
      <c r="G3" s="4"/>
      <c r="H3" s="4" t="s">
        <v>5</v>
      </c>
      <c r="I3" s="4"/>
      <c r="J3" s="1" t="s">
        <v>6</v>
      </c>
    </row>
    <row r="4" ht="13.5" spans="1:9">
      <c r="A4" s="4" t="s">
        <v>7</v>
      </c>
      <c r="B4" s="4"/>
      <c r="C4" s="4"/>
      <c r="D4" s="4" t="s">
        <v>8</v>
      </c>
      <c r="E4" s="4"/>
      <c r="F4" s="4" t="s">
        <v>9</v>
      </c>
      <c r="G4" s="4"/>
      <c r="H4" s="4" t="s">
        <v>10</v>
      </c>
      <c r="I4" s="4"/>
    </row>
    <row r="5" ht="13.5" spans="1:9">
      <c r="A5" s="4" t="s">
        <v>11</v>
      </c>
      <c r="B5" s="5"/>
      <c r="C5" s="5"/>
      <c r="D5" s="6" t="s">
        <v>12</v>
      </c>
      <c r="E5" s="6"/>
      <c r="F5" s="4">
        <v>120</v>
      </c>
      <c r="G5" s="4"/>
      <c r="H5" s="4"/>
      <c r="I5" s="4"/>
    </row>
    <row r="6" ht="13.5" spans="1:9">
      <c r="A6" s="5"/>
      <c r="B6" s="5"/>
      <c r="C6" s="5"/>
      <c r="D6" s="4" t="s">
        <v>13</v>
      </c>
      <c r="E6" s="4"/>
      <c r="F6" s="4">
        <v>32.87</v>
      </c>
      <c r="G6" s="4"/>
      <c r="H6" s="4"/>
      <c r="I6" s="4"/>
    </row>
    <row r="7" ht="13.5" spans="1:9">
      <c r="A7" s="5"/>
      <c r="B7" s="5"/>
      <c r="C7" s="5"/>
      <c r="D7" s="7" t="s">
        <v>14</v>
      </c>
      <c r="E7" s="8"/>
      <c r="F7" s="9"/>
      <c r="G7" s="10"/>
      <c r="H7" s="10"/>
      <c r="I7" s="25"/>
    </row>
    <row r="8" ht="13.5" spans="1:9">
      <c r="A8" s="5"/>
      <c r="B8" s="5"/>
      <c r="C8" s="5"/>
      <c r="D8" s="7" t="s">
        <v>15</v>
      </c>
      <c r="E8" s="8"/>
      <c r="F8" s="4">
        <v>0</v>
      </c>
      <c r="G8" s="4"/>
      <c r="H8" s="4"/>
      <c r="I8" s="4"/>
    </row>
    <row r="9" ht="13.5" spans="1:9">
      <c r="A9" s="11" t="s">
        <v>16</v>
      </c>
      <c r="B9" s="11" t="s">
        <v>17</v>
      </c>
      <c r="C9" s="11"/>
      <c r="D9" s="11"/>
      <c r="E9" s="11"/>
      <c r="F9" s="11"/>
      <c r="G9" s="11"/>
      <c r="H9" s="11"/>
      <c r="I9" s="11"/>
    </row>
    <row r="10" ht="30" customHeight="1" spans="1:9">
      <c r="A10" s="11"/>
      <c r="B10" s="12" t="s">
        <v>18</v>
      </c>
      <c r="C10" s="13"/>
      <c r="D10" s="13"/>
      <c r="E10" s="13"/>
      <c r="F10" s="13"/>
      <c r="G10" s="13"/>
      <c r="H10" s="13"/>
      <c r="I10" s="26"/>
    </row>
    <row r="11" ht="22" customHeight="1" spans="1:9">
      <c r="A11" s="11" t="s">
        <v>19</v>
      </c>
      <c r="B11" s="11" t="s">
        <v>20</v>
      </c>
      <c r="C11" s="11"/>
      <c r="D11" s="11" t="s">
        <v>21</v>
      </c>
      <c r="E11" s="11" t="s">
        <v>22</v>
      </c>
      <c r="F11" s="11"/>
      <c r="G11" s="11"/>
      <c r="H11" s="11"/>
      <c r="I11" s="11" t="s">
        <v>23</v>
      </c>
    </row>
    <row r="12" ht="22" customHeight="1" spans="1:9">
      <c r="A12" s="11"/>
      <c r="B12" s="14" t="s">
        <v>24</v>
      </c>
      <c r="C12" s="15"/>
      <c r="D12" s="16" t="s">
        <v>25</v>
      </c>
      <c r="E12" s="17" t="s">
        <v>26</v>
      </c>
      <c r="F12" s="17"/>
      <c r="G12" s="17"/>
      <c r="H12" s="17"/>
      <c r="I12" s="27" t="s">
        <v>27</v>
      </c>
    </row>
    <row r="13" ht="22" customHeight="1" spans="1:9">
      <c r="A13" s="11"/>
      <c r="B13" s="18"/>
      <c r="C13" s="19"/>
      <c r="D13" s="20"/>
      <c r="E13" s="17" t="s">
        <v>28</v>
      </c>
      <c r="F13" s="17"/>
      <c r="G13" s="17"/>
      <c r="H13" s="17"/>
      <c r="I13" s="27" t="s">
        <v>29</v>
      </c>
    </row>
    <row r="14" ht="22" customHeight="1" spans="1:9">
      <c r="A14" s="11"/>
      <c r="B14" s="18"/>
      <c r="C14" s="19"/>
      <c r="D14" s="21" t="s">
        <v>30</v>
      </c>
      <c r="E14" s="17" t="s">
        <v>31</v>
      </c>
      <c r="F14" s="17"/>
      <c r="G14" s="17"/>
      <c r="H14" s="17"/>
      <c r="I14" s="28">
        <v>1</v>
      </c>
    </row>
    <row r="15" ht="22" customHeight="1" spans="1:9">
      <c r="A15" s="11"/>
      <c r="B15" s="18"/>
      <c r="C15" s="19"/>
      <c r="D15" s="21" t="s">
        <v>32</v>
      </c>
      <c r="E15" s="17" t="s">
        <v>33</v>
      </c>
      <c r="F15" s="17"/>
      <c r="G15" s="17"/>
      <c r="H15" s="17"/>
      <c r="I15" s="28">
        <v>1</v>
      </c>
    </row>
    <row r="16" ht="22" customHeight="1" spans="1:9">
      <c r="A16" s="11"/>
      <c r="B16" s="18"/>
      <c r="C16" s="19"/>
      <c r="D16" s="11" t="s">
        <v>34</v>
      </c>
      <c r="E16" s="17" t="s">
        <v>35</v>
      </c>
      <c r="F16" s="17"/>
      <c r="G16" s="17"/>
      <c r="H16" s="17"/>
      <c r="I16" s="29">
        <v>1</v>
      </c>
    </row>
    <row r="17" ht="22" customHeight="1" spans="1:9">
      <c r="A17" s="11"/>
      <c r="B17" s="18"/>
      <c r="C17" s="19"/>
      <c r="D17" s="11"/>
      <c r="E17" s="17" t="s">
        <v>36</v>
      </c>
      <c r="F17" s="17"/>
      <c r="G17" s="17"/>
      <c r="H17" s="17"/>
      <c r="I17" s="30">
        <v>0.8</v>
      </c>
    </row>
    <row r="18" ht="22" customHeight="1" spans="1:9">
      <c r="A18" s="11"/>
      <c r="B18" s="18"/>
      <c r="C18" s="19"/>
      <c r="D18" s="20" t="s">
        <v>37</v>
      </c>
      <c r="E18" s="17" t="s">
        <v>38</v>
      </c>
      <c r="F18" s="17"/>
      <c r="G18" s="17"/>
      <c r="H18" s="17"/>
      <c r="I18" s="27" t="s">
        <v>39</v>
      </c>
    </row>
    <row r="19" ht="22" customHeight="1" spans="1:9">
      <c r="A19" s="11"/>
      <c r="B19" s="18"/>
      <c r="C19" s="19"/>
      <c r="D19" s="20"/>
      <c r="E19" s="17" t="s">
        <v>40</v>
      </c>
      <c r="F19" s="17"/>
      <c r="G19" s="17"/>
      <c r="H19" s="17"/>
      <c r="I19" s="27" t="s">
        <v>41</v>
      </c>
    </row>
    <row r="20" ht="22" customHeight="1" spans="1:9">
      <c r="A20" s="11"/>
      <c r="B20" s="18"/>
      <c r="C20" s="19"/>
      <c r="D20" s="20"/>
      <c r="E20" s="17" t="s">
        <v>42</v>
      </c>
      <c r="F20" s="17"/>
      <c r="G20" s="17"/>
      <c r="H20" s="17"/>
      <c r="I20" s="27" t="s">
        <v>43</v>
      </c>
    </row>
    <row r="21" ht="22" customHeight="1" spans="1:9">
      <c r="A21" s="11"/>
      <c r="B21" s="18"/>
      <c r="C21" s="19"/>
      <c r="D21" s="16" t="s">
        <v>44</v>
      </c>
      <c r="E21" s="17" t="s">
        <v>45</v>
      </c>
      <c r="F21" s="17"/>
      <c r="G21" s="17"/>
      <c r="H21" s="17"/>
      <c r="I21" s="29" t="s">
        <v>46</v>
      </c>
    </row>
    <row r="22" ht="22" customHeight="1" spans="1:9">
      <c r="A22" s="11"/>
      <c r="B22" s="18"/>
      <c r="C22" s="19"/>
      <c r="D22" s="20"/>
      <c r="E22" s="17" t="s">
        <v>47</v>
      </c>
      <c r="F22" s="17"/>
      <c r="G22" s="17"/>
      <c r="H22" s="17"/>
      <c r="I22" s="27" t="s">
        <v>48</v>
      </c>
    </row>
    <row r="23" ht="22" customHeight="1" spans="1:9">
      <c r="A23" s="11"/>
      <c r="B23" s="11" t="s">
        <v>49</v>
      </c>
      <c r="C23" s="11"/>
      <c r="D23" s="11" t="s">
        <v>50</v>
      </c>
      <c r="E23" s="17" t="s">
        <v>51</v>
      </c>
      <c r="F23" s="17"/>
      <c r="G23" s="17"/>
      <c r="H23" s="17"/>
      <c r="I23" s="27" t="s">
        <v>52</v>
      </c>
    </row>
    <row r="24" ht="22" customHeight="1" spans="1:9">
      <c r="A24" s="11"/>
      <c r="B24" s="11"/>
      <c r="C24" s="11"/>
      <c r="D24" s="16" t="s">
        <v>53</v>
      </c>
      <c r="E24" s="17" t="s">
        <v>54</v>
      </c>
      <c r="F24" s="17"/>
      <c r="G24" s="17"/>
      <c r="H24" s="17"/>
      <c r="I24" s="31" t="s">
        <v>55</v>
      </c>
    </row>
    <row r="25" ht="22" customHeight="1" spans="1:9">
      <c r="A25" s="11"/>
      <c r="B25" s="11"/>
      <c r="C25" s="11"/>
      <c r="D25" s="20"/>
      <c r="E25" s="17" t="s">
        <v>56</v>
      </c>
      <c r="F25" s="17"/>
      <c r="G25" s="17"/>
      <c r="H25" s="17"/>
      <c r="I25" s="31" t="s">
        <v>57</v>
      </c>
    </row>
    <row r="26" ht="22" customHeight="1" spans="1:9">
      <c r="A26" s="11"/>
      <c r="B26" s="11"/>
      <c r="C26" s="11"/>
      <c r="D26" s="16" t="s">
        <v>58</v>
      </c>
      <c r="E26" s="17" t="s">
        <v>59</v>
      </c>
      <c r="F26" s="17"/>
      <c r="G26" s="17"/>
      <c r="H26" s="17"/>
      <c r="I26" s="31" t="s">
        <v>60</v>
      </c>
    </row>
    <row r="27" ht="22" customHeight="1" spans="1:9">
      <c r="A27" s="11"/>
      <c r="B27" s="11"/>
      <c r="C27" s="11"/>
      <c r="D27" s="11" t="s">
        <v>61</v>
      </c>
      <c r="E27" s="17" t="s">
        <v>62</v>
      </c>
      <c r="F27" s="17"/>
      <c r="G27" s="17"/>
      <c r="H27" s="17"/>
      <c r="I27" s="32" t="s">
        <v>63</v>
      </c>
    </row>
    <row r="28" ht="27" customHeight="1" spans="1:9">
      <c r="A28" s="11"/>
      <c r="B28" s="18" t="s">
        <v>64</v>
      </c>
      <c r="C28" s="19"/>
      <c r="D28" s="20" t="s">
        <v>65</v>
      </c>
      <c r="E28" s="22" t="s">
        <v>66</v>
      </c>
      <c r="F28" s="22"/>
      <c r="G28" s="22"/>
      <c r="H28" s="22"/>
      <c r="I28" s="27" t="s">
        <v>67</v>
      </c>
    </row>
    <row r="29" ht="83" customHeight="1" spans="1:9">
      <c r="A29" s="23" t="s">
        <v>172</v>
      </c>
      <c r="B29" s="23"/>
      <c r="C29" s="23"/>
      <c r="D29" s="24" t="s">
        <v>173</v>
      </c>
      <c r="E29" s="24"/>
      <c r="F29" s="24"/>
      <c r="G29" s="24"/>
      <c r="H29" s="24"/>
      <c r="I29" s="24"/>
    </row>
  </sheetData>
  <mergeCells count="52">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B28:C28"/>
    <mergeCell ref="E28:H28"/>
    <mergeCell ref="A29:C29"/>
    <mergeCell ref="D29:I29"/>
    <mergeCell ref="A9:A10"/>
    <mergeCell ref="A11:A28"/>
    <mergeCell ref="D12:D13"/>
    <mergeCell ref="D16:D17"/>
    <mergeCell ref="D18:D20"/>
    <mergeCell ref="D21:D22"/>
    <mergeCell ref="D24:D25"/>
    <mergeCell ref="A5:C8"/>
    <mergeCell ref="B12:C22"/>
    <mergeCell ref="B23:C27"/>
  </mergeCells>
  <pageMargins left="0.236111111111111" right="0.236111111111111"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申报表</vt:lpstr>
      <vt:lpstr>审核表</vt:lpstr>
      <vt:lpstr>监控表</vt:lpstr>
      <vt:lpstr>自评表</vt:lpstr>
      <vt:lpstr>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洲洲</cp:lastModifiedBy>
  <dcterms:created xsi:type="dcterms:W3CDTF">2019-11-21T03:36:00Z</dcterms:created>
  <dcterms:modified xsi:type="dcterms:W3CDTF">2019-11-28T06:38:28Z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