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申报表" sheetId="4" r:id="rId1"/>
    <sheet name="批复表" sheetId="5" r:id="rId2"/>
    <sheet name="自评表" sheetId="6" r:id="rId3"/>
    <sheet name="监控表" sheetId="7" r:id="rId4"/>
    <sheet name="审核表" sheetId="8" r:id="rId5"/>
    <sheet name="Sheet1" sheetId="1" r:id="rId6"/>
    <sheet name="Sheet2" sheetId="2" r:id="rId7"/>
    <sheet name="Sheet3" sheetId="3" r:id="rId8"/>
  </sheets>
  <definedNames>
    <definedName name="_xlnm.Print_Area" localSheetId="0">申报表!$A$1:$G$33</definedName>
    <definedName name="_xlnm.Print_Area" localSheetId="1">批复表!$A$1:$F$33</definedName>
  </definedNames>
  <calcPr calcId="144525"/>
</workbook>
</file>

<file path=xl/sharedStrings.xml><?xml version="1.0" encoding="utf-8"?>
<sst xmlns="http://schemas.openxmlformats.org/spreadsheetml/2006/main" count="388" uniqueCount="163">
  <si>
    <t>健康（医疗服务体系）绩效目标申报表</t>
  </si>
  <si>
    <t>2019年度</t>
  </si>
  <si>
    <t>项目名称</t>
  </si>
  <si>
    <t>标准化卫生室建设</t>
  </si>
  <si>
    <t>项目负责人及电话</t>
  </si>
  <si>
    <t>卫健局7323626</t>
  </si>
  <si>
    <t>主管部门</t>
  </si>
  <si>
    <t>卫生健康局</t>
  </si>
  <si>
    <t>实施单位</t>
  </si>
  <si>
    <t>各镇区政府</t>
  </si>
  <si>
    <t>资金情况（万元）</t>
  </si>
  <si>
    <t>年度资金总额：</t>
  </si>
  <si>
    <t>81万</t>
  </si>
  <si>
    <t xml:space="preserve">      其中：财政拨款</t>
  </si>
  <si>
    <t>其中：财政拨款</t>
  </si>
  <si>
    <t xml:space="preserve">      其他资金</t>
  </si>
  <si>
    <t>总体目标</t>
  </si>
  <si>
    <t>年度目标</t>
  </si>
  <si>
    <t>目标1:行政村标准化村卫生室覆盖率100%</t>
  </si>
  <si>
    <r>
      <rPr>
        <sz val="11"/>
        <color theme="1"/>
        <rFont val="宋体"/>
        <charset val="134"/>
        <scheme val="minor"/>
      </rPr>
      <t>目标2：农村建档立卡贫困人口家庭医生签约服务率≥</t>
    </r>
    <r>
      <rPr>
        <sz val="11"/>
        <color theme="1"/>
        <rFont val="宋体"/>
        <charset val="134"/>
        <scheme val="minor"/>
      </rPr>
      <t>90%</t>
    </r>
  </si>
  <si>
    <t>一级指标</t>
  </si>
  <si>
    <t>二级指标</t>
  </si>
  <si>
    <t>三级指标</t>
  </si>
  <si>
    <t>指标值</t>
  </si>
  <si>
    <t>数量指标</t>
  </si>
  <si>
    <t>标准化村卫生室建设数量</t>
  </si>
  <si>
    <r>
      <rPr>
        <sz val="11"/>
        <color theme="1"/>
        <rFont val="宋体"/>
        <charset val="134"/>
      </rPr>
      <t>≥12</t>
    </r>
    <r>
      <rPr>
        <sz val="11"/>
        <color theme="1"/>
        <rFont val="宋体"/>
        <charset val="134"/>
        <scheme val="minor"/>
      </rPr>
      <t>所</t>
    </r>
  </si>
  <si>
    <t>为乡镇卫生院培养全科医生数量</t>
  </si>
  <si>
    <t>≥10个</t>
  </si>
  <si>
    <t>政府办基层医疗卫生机构基本药物制度覆盖率</t>
  </si>
  <si>
    <t>≥98%</t>
  </si>
  <si>
    <t>村卫生室国家基本药物制度覆盖率</t>
  </si>
  <si>
    <t>≥95%</t>
  </si>
  <si>
    <t>资金投入率</t>
  </si>
  <si>
    <t>实际到位资金/年初预算安排资金*100%</t>
  </si>
  <si>
    <t>≥100%</t>
  </si>
  <si>
    <t>资金拨付率</t>
  </si>
  <si>
    <t>实际支付项目资金/实际到位资金比例</t>
  </si>
  <si>
    <t>质量指标</t>
  </si>
  <si>
    <t>乡镇卫生院、村卫生室验收合格率</t>
  </si>
  <si>
    <t>建档立卡贫困户家庭签约服务覆盖率</t>
  </si>
  <si>
    <t>时效指标</t>
  </si>
  <si>
    <t>卫生室建设完成时效</t>
  </si>
  <si>
    <t>成本指标</t>
  </si>
  <si>
    <t>升级卫生室建设补助标准</t>
  </si>
  <si>
    <t>≥6万元/个</t>
  </si>
  <si>
    <t>改造卫生室建设补助标准</t>
  </si>
  <si>
    <t>卫生室建设总投入</t>
  </si>
  <si>
    <t>≥80万元</t>
  </si>
  <si>
    <t>效益指标</t>
  </si>
  <si>
    <t>社会效益指标</t>
  </si>
  <si>
    <t>每千人医疗卫生卫生机构床位数</t>
  </si>
  <si>
    <t>≥6个</t>
  </si>
  <si>
    <t>每千人口卫生技术人口数</t>
  </si>
  <si>
    <t>≥3个</t>
  </si>
  <si>
    <t>每千人口乡村医生数量</t>
  </si>
  <si>
    <t>≥1个</t>
  </si>
  <si>
    <t>县域内就诊率</t>
  </si>
  <si>
    <t>≥92%</t>
  </si>
  <si>
    <t xml:space="preserve">受益建档立卡贫困人口数 </t>
  </si>
  <si>
    <t>≥10万人</t>
  </si>
  <si>
    <t>可持续影响指标</t>
  </si>
  <si>
    <t>卫生院、卫生室使用年限</t>
  </si>
  <si>
    <t>≥15年</t>
  </si>
  <si>
    <t>增加人民群众的卫生意识，提高健康水平</t>
  </si>
  <si>
    <t>明显提高</t>
  </si>
  <si>
    <t>满意度指标</t>
  </si>
  <si>
    <t>服务对象满意度指标</t>
  </si>
  <si>
    <t>受益群众满意度</t>
  </si>
  <si>
    <t>收益村满意度</t>
  </si>
  <si>
    <t>注：各地请根据实际情况，从上述绩效指标中选择适合的填报（其中三颗星为必填的核心绩效指标，可结合已下达的中央对地方专项转移支付绩效指标），也可自行增加或适当调整。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</si>
  <si>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</si>
  <si>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</si>
  <si>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</si>
  <si>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</si>
  <si>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</si>
  <si>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</si>
  <si>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</si>
  <si>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</si>
  <si>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</si>
  <si>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</si>
  <si>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</si>
  <si>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</si>
  <si>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</si>
  <si>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</si>
  <si>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</si>
  <si>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</si>
  <si>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目标1:行政村标准化村卫生室覆盖率100%               目标2：农村建档立卡贫困人口家庭医生签约服务率≥90%</t>
  </si>
  <si>
    <t>截止到2019年11月，全县已完成12个村卫生室建设，农村监督立卡贫困户家庭医生签约服务率已达到90%以上，基本完成年初目标</t>
  </si>
  <si>
    <t>绩效指标</t>
  </si>
  <si>
    <t>一级  指标</t>
  </si>
  <si>
    <t>年度指标值</t>
  </si>
  <si>
    <t>全年实际值（截止11月）</t>
  </si>
  <si>
    <t>未完成原因及拟采取的改进措施</t>
  </si>
  <si>
    <t>产
出
指
标
（50分）</t>
  </si>
  <si>
    <t>≥12所</t>
  </si>
  <si>
    <t>7万/个</t>
  </si>
  <si>
    <t>6万/个</t>
  </si>
  <si>
    <t>≥万元</t>
  </si>
  <si>
    <t>效
益
指
标 
（30分）</t>
  </si>
  <si>
    <t>社会效益</t>
  </si>
  <si>
    <t>≥8个</t>
  </si>
  <si>
    <t>就医人数较多，医疗机构床位数不够，会在明年改善</t>
  </si>
  <si>
    <t>阳新县就医人口数量多，医疗技术人员有待提高</t>
  </si>
  <si>
    <t>阳新县人口众多，医疗水平还有待提高，部分就医人口选择黄石武汉等地</t>
  </si>
  <si>
    <t>满意度
指标  （10分）</t>
  </si>
  <si>
    <t>总分</t>
  </si>
  <si>
    <r>
      <rPr>
        <sz val="18"/>
        <color theme="1"/>
        <rFont val="方正小标宋简体"/>
        <charset val="134"/>
      </rPr>
      <t xml:space="preserve">绩效运行监控表
</t>
    </r>
    <r>
      <rPr>
        <sz val="12"/>
        <color theme="1"/>
        <rFont val="宋体"/>
        <charset val="134"/>
        <scheme val="minor"/>
      </rPr>
      <t>（2019年度）</t>
    </r>
  </si>
  <si>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</si>
  <si>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</si>
  <si>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</si>
  <si>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</si>
  <si>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</si>
  <si>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</si>
  <si>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</si>
  <si>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</si>
  <si>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目标1:行政村标准化村卫生室覆盖率100%                                                             目标2：农村建档立卡贫困人口家庭医生签约服务率≥90%</t>
  </si>
  <si>
    <t>1-11月完成情况</t>
  </si>
  <si>
    <t>全年预计完成情况</t>
  </si>
  <si>
    <t>偏差原因分析</t>
  </si>
  <si>
    <t>备注</t>
  </si>
  <si>
    <t>产    出    指    标</t>
  </si>
  <si>
    <t xml:space="preserve">效    益    指    标
</t>
  </si>
  <si>
    <t>可持续影响 指标</t>
  </si>
  <si>
    <t xml:space="preserve">
满意度指标</t>
  </si>
  <si>
    <t xml:space="preserve">           服务对象满意度指标
</t>
  </si>
  <si>
    <t>绩效目标审核表</t>
  </si>
  <si>
    <t>卫生与健康局</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</si>
  <si>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</si>
  <si>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</si>
  <si>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</si>
  <si>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</si>
  <si>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</si>
  <si>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</si>
  <si>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</si>
  <si>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</si>
  <si>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</si>
  <si>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</si>
  <si>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</si>
  <si>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</si>
  <si>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</si>
  <si>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</si>
  <si>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</si>
  <si>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</si>
  <si>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</si>
  <si>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</si>
  <si>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</si>
  <si>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</si>
  <si>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</si>
  <si>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</si>
  <si>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</si>
  <si>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</si>
  <si>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</si>
  <si>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</si>
  <si>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</si>
  <si>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综合评定等级</t>
  </si>
  <si>
    <t>通过（85分及以上）√         不通过（85分及以下）口</t>
  </si>
  <si>
    <t>总体审核意见</t>
  </si>
  <si>
    <t>通过</t>
  </si>
  <si>
    <t>审核单位</t>
  </si>
  <si>
    <t xml:space="preserve">  县财政局          县扶贫办          县主管部门    
（单位盖章）      （单位盖章）       （单位盖章）</t>
  </si>
  <si>
    <t>审核时间</t>
  </si>
  <si>
    <t xml:space="preserve">    年    月    日</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</si>
</sst>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5">
    <font>
      <sz val="11"/>
      <color theme="1"/>
      <name val="宋体"/>
      <charset val="134"/>
      <scheme val="minor"/>
    </font>
    <font>
      <b/>
      <sz val="11"/>
      <color theme="1"/>
      <name val="宋体"/>
      <charset val="134"/>
      <scheme val="minor"/>
    </font>
    <font>
      <b/>
      <sz val="16"/>
      <color theme="1"/>
      <name val="宋体"/>
      <charset val="134"/>
      <scheme val="minor"/>
    </font>
    <font>
      <sz val="18"/>
      <color theme="1"/>
      <name val="方正小标宋简体"/>
      <charset val="134"/>
    </font>
    <font>
      <sz val="10"/>
      <name val="宋体"/>
      <charset val="134"/>
    </font>
    <font>
      <sz val="9"/>
      <color theme="1"/>
      <name val="宋体"/>
      <charset val="134"/>
      <scheme val="minor"/>
    </font>
    <font>
      <sz val="10"/>
      <color theme="1"/>
      <name val="宋体"/>
      <charset val="134"/>
      <scheme val="minor"/>
    </font>
    <font>
      <b/>
      <sz val="18"/>
      <color theme="1"/>
      <name val="方正小标宋简体"/>
      <charset val="134"/>
    </font>
    <font>
      <sz val="10"/>
      <color theme="1"/>
      <name val="宋体"/>
      <charset val="134"/>
    </font>
    <font>
      <sz val="12"/>
      <name val="宋体"/>
      <charset val="134"/>
    </font>
    <font>
      <sz val="20"/>
      <color theme="1"/>
      <name val="宋体"/>
      <charset val="134"/>
      <scheme val="minor"/>
    </font>
    <font>
      <sz val="11"/>
      <color theme="1"/>
      <name val="宋体"/>
      <charset val="134"/>
    </font>
    <font>
      <sz val="9"/>
      <color theme="1"/>
      <name val="宋体"/>
      <charset val="134"/>
    </font>
    <font>
      <sz val="11"/>
      <color theme="1"/>
      <name val="Arial"/>
      <charset val="134"/>
    </font>
    <font>
      <sz val="10.5"/>
      <color theme="1"/>
      <name val="宋体"/>
      <charset val="134"/>
    </font>
    <font>
      <u/>
      <sz val="11"/>
      <color rgb="FF0000FF"/>
      <name val="宋体"/>
      <charset val="0"/>
      <scheme val="minor"/>
    </font>
    <font>
      <u/>
      <sz val="11"/>
      <color rgb="FF80008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19" applyNumberFormat="0" applyFont="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18" applyNumberFormat="0" applyFill="0" applyAlignment="0" applyProtection="0">
      <alignment vertical="center"/>
    </xf>
    <xf numFmtId="0" fontId="29" fillId="0" borderId="18" applyNumberFormat="0" applyFill="0" applyAlignment="0" applyProtection="0">
      <alignment vertical="center"/>
    </xf>
    <xf numFmtId="0" fontId="20" fillId="18" borderId="0" applyNumberFormat="0" applyBorder="0" applyAlignment="0" applyProtection="0">
      <alignment vertical="center"/>
    </xf>
    <xf numFmtId="0" fontId="26" fillId="0" borderId="21" applyNumberFormat="0" applyFill="0" applyAlignment="0" applyProtection="0">
      <alignment vertical="center"/>
    </xf>
    <xf numFmtId="0" fontId="20" fillId="8" borderId="0" applyNumberFormat="0" applyBorder="0" applyAlignment="0" applyProtection="0">
      <alignment vertical="center"/>
    </xf>
    <xf numFmtId="0" fontId="31" fillId="23" borderId="22" applyNumberFormat="0" applyAlignment="0" applyProtection="0">
      <alignment vertical="center"/>
    </xf>
    <xf numFmtId="0" fontId="32" fillId="23" borderId="16" applyNumberFormat="0" applyAlignment="0" applyProtection="0">
      <alignment vertical="center"/>
    </xf>
    <xf numFmtId="0" fontId="18" fillId="6" borderId="15" applyNumberFormat="0" applyAlignment="0" applyProtection="0">
      <alignment vertical="center"/>
    </xf>
    <xf numFmtId="0" fontId="17" fillId="21" borderId="0" applyNumberFormat="0" applyBorder="0" applyAlignment="0" applyProtection="0">
      <alignment vertical="center"/>
    </xf>
    <xf numFmtId="0" fontId="20" fillId="26" borderId="0" applyNumberFormat="0" applyBorder="0" applyAlignment="0" applyProtection="0">
      <alignment vertical="center"/>
    </xf>
    <xf numFmtId="0" fontId="23" fillId="0" borderId="17" applyNumberFormat="0" applyFill="0" applyAlignment="0" applyProtection="0">
      <alignment vertical="center"/>
    </xf>
    <xf numFmtId="0" fontId="28" fillId="0" borderId="20" applyNumberFormat="0" applyFill="0" applyAlignment="0" applyProtection="0">
      <alignment vertical="center"/>
    </xf>
    <xf numFmtId="0" fontId="30" fillId="20" borderId="0" applyNumberFormat="0" applyBorder="0" applyAlignment="0" applyProtection="0">
      <alignment vertical="center"/>
    </xf>
    <xf numFmtId="0" fontId="33" fillId="27" borderId="0" applyNumberFormat="0" applyBorder="0" applyAlignment="0" applyProtection="0">
      <alignment vertical="center"/>
    </xf>
    <xf numFmtId="0" fontId="17" fillId="24"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20" fillId="17"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20" fillId="22" borderId="0" applyNumberFormat="0" applyBorder="0" applyAlignment="0" applyProtection="0">
      <alignment vertical="center"/>
    </xf>
    <xf numFmtId="0" fontId="9" fillId="0" borderId="0"/>
    <xf numFmtId="0" fontId="17" fillId="5"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17" fillId="25" borderId="0" applyNumberFormat="0" applyBorder="0" applyAlignment="0" applyProtection="0">
      <alignment vertical="center"/>
    </xf>
    <xf numFmtId="0" fontId="20" fillId="31" borderId="0" applyNumberFormat="0" applyBorder="0" applyAlignment="0" applyProtection="0">
      <alignment vertical="center"/>
    </xf>
    <xf numFmtId="0" fontId="9" fillId="0" borderId="0">
      <alignment vertical="center"/>
    </xf>
  </cellStyleXfs>
  <cellXfs count="119">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vertical="center" wrapText="1"/>
    </xf>
    <xf numFmtId="0" fontId="4" fillId="2" borderId="1" xfId="50" applyNumberFormat="1" applyFont="1" applyFill="1" applyBorder="1" applyAlignment="1">
      <alignment horizontal="left" vertical="center" wrapText="1" indent="2"/>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5" fillId="0" borderId="5" xfId="0" applyFont="1" applyBorder="1" applyAlignment="1">
      <alignment vertical="center" wrapText="1"/>
    </xf>
    <xf numFmtId="0" fontId="5" fillId="0" borderId="5" xfId="0" applyFont="1" applyBorder="1">
      <alignment vertical="center"/>
    </xf>
    <xf numFmtId="9" fontId="6" fillId="0" borderId="1" xfId="11" applyFont="1" applyBorder="1" applyAlignment="1">
      <alignment horizontal="center" vertical="center" wrapText="1"/>
    </xf>
    <xf numFmtId="9" fontId="5" fillId="0" borderId="1" xfId="11" applyFont="1" applyBorder="1">
      <alignment vertical="center"/>
    </xf>
    <xf numFmtId="9" fontId="6" fillId="0" borderId="1" xfId="0" applyNumberFormat="1" applyFont="1" applyBorder="1" applyAlignment="1">
      <alignment horizontal="center" vertical="center" wrapText="1"/>
    </xf>
    <xf numFmtId="9" fontId="5" fillId="0" borderId="1" xfId="0" applyNumberFormat="1" applyFont="1" applyBorder="1">
      <alignment vertical="center"/>
    </xf>
    <xf numFmtId="9" fontId="6" fillId="0" borderId="1" xfId="11" applyNumberFormat="1" applyFont="1" applyBorder="1" applyAlignment="1">
      <alignment horizontal="center" vertical="center" wrapText="1"/>
    </xf>
    <xf numFmtId="0" fontId="5" fillId="0" borderId="2" xfId="0" applyFont="1" applyBorder="1" applyAlignment="1">
      <alignment horizontal="left" vertical="center"/>
    </xf>
    <xf numFmtId="9" fontId="4" fillId="3" borderId="1" xfId="5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4" fillId="3" borderId="1" xfId="50" applyNumberFormat="1" applyFont="1" applyFill="1" applyBorder="1" applyAlignment="1">
      <alignment vertical="center" wrapText="1"/>
    </xf>
    <xf numFmtId="0" fontId="0" fillId="0" borderId="5" xfId="0" applyFont="1" applyBorder="1" applyAlignment="1">
      <alignment horizontal="center" vertical="center" wrapText="1"/>
    </xf>
    <xf numFmtId="0" fontId="6" fillId="0" borderId="1" xfId="1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0" fillId="0" borderId="6" xfId="0" applyFont="1" applyBorder="1" applyAlignment="1">
      <alignment horizontal="center" vertical="center" wrapText="1"/>
    </xf>
    <xf numFmtId="0" fontId="5" fillId="0" borderId="2" xfId="0" applyFont="1" applyBorder="1">
      <alignment vertical="center"/>
    </xf>
    <xf numFmtId="9" fontId="6" fillId="0" borderId="1" xfId="11" applyFont="1" applyFill="1" applyBorder="1" applyAlignment="1" applyProtection="1">
      <alignment horizontal="center" vertical="center" wrapText="1"/>
    </xf>
    <xf numFmtId="0" fontId="5" fillId="0" borderId="2" xfId="0" applyFont="1" applyBorder="1" applyAlignment="1">
      <alignment vertical="center" wrapText="1"/>
    </xf>
    <xf numFmtId="10" fontId="6" fillId="0" borderId="1" xfId="0" applyNumberFormat="1" applyFont="1" applyBorder="1" applyAlignment="1">
      <alignment horizontal="center" vertical="center" wrapText="1"/>
    </xf>
    <xf numFmtId="9" fontId="0" fillId="0" borderId="1" xfId="11" applyBorder="1">
      <alignment vertical="center"/>
    </xf>
    <xf numFmtId="0" fontId="0" fillId="0" borderId="1" xfId="0" applyBorder="1">
      <alignment vertical="center"/>
    </xf>
    <xf numFmtId="0" fontId="0" fillId="0" borderId="3" xfId="0" applyBorder="1" applyAlignment="1">
      <alignment horizontal="left" vertical="top" wrapText="1"/>
    </xf>
    <xf numFmtId="0" fontId="0" fillId="0" borderId="3" xfId="0"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6" fillId="0" borderId="3" xfId="0" applyFont="1" applyBorder="1" applyAlignment="1">
      <alignment horizontal="center" vertical="center" wrapText="1"/>
    </xf>
    <xf numFmtId="0" fontId="7" fillId="0" borderId="0"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2" borderId="1" xfId="44" applyNumberFormat="1" applyFont="1" applyFill="1" applyBorder="1" applyAlignment="1">
      <alignment vertical="center" wrapText="1"/>
    </xf>
    <xf numFmtId="0" fontId="8"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4" fillId="3" borderId="1" xfId="50" applyNumberFormat="1" applyFont="1" applyFill="1" applyBorder="1" applyAlignment="1">
      <alignment horizontal="center" vertical="center" wrapText="1"/>
    </xf>
    <xf numFmtId="0" fontId="6" fillId="0" borderId="2"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57" fontId="6" fillId="0" borderId="2" xfId="0" applyNumberFormat="1" applyFont="1" applyBorder="1" applyAlignment="1">
      <alignment horizontal="center" vertical="center" wrapText="1"/>
    </xf>
    <xf numFmtId="0" fontId="0"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 xfId="0" applyFont="1" applyFill="1" applyBorder="1" applyAlignment="1">
      <alignment vertical="center"/>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9" fontId="13"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1" xfId="0" applyFont="1" applyFill="1" applyBorder="1" applyAlignment="1">
      <alignment vertical="center"/>
    </xf>
    <xf numFmtId="0" fontId="4" fillId="2" borderId="14" xfId="5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opLeftCell="A13" workbookViewId="0">
      <selection activeCell="G3" sqref="G3"/>
    </sheetView>
  </sheetViews>
  <sheetFormatPr defaultColWidth="9" defaultRowHeight="14.25" outlineLevelCol="6"/>
  <cols>
    <col min="1" max="1" width="3.75" style="85" customWidth="1"/>
    <col min="2" max="2" width="11.125" style="85" customWidth="1"/>
    <col min="3" max="3" width="11" style="85" hidden="1" customWidth="1"/>
    <col min="4" max="4" width="18.25" style="85" customWidth="1"/>
    <col min="5" max="5" width="38.125" style="85" customWidth="1"/>
    <col min="6" max="6" width="19.625" style="85" hidden="1" customWidth="1"/>
    <col min="7" max="7" width="16.125" style="85" customWidth="1"/>
    <col min="8" max="247" width="9" style="85"/>
    <col min="248" max="16384" width="9" style="86"/>
  </cols>
  <sheetData>
    <row r="1" s="85" customFormat="1" ht="41.1" customHeight="1" spans="1:7">
      <c r="A1" s="87" t="s">
        <v>0</v>
      </c>
      <c r="B1" s="87"/>
      <c r="C1" s="87"/>
      <c r="D1" s="87"/>
      <c r="E1" s="87"/>
      <c r="F1" s="87"/>
      <c r="G1" s="87"/>
    </row>
    <row r="2" s="85" customFormat="1" ht="18" customHeight="1" spans="5:5">
      <c r="E2" s="85" t="s">
        <v>1</v>
      </c>
    </row>
    <row r="3" s="85" customFormat="1" ht="45.95" customHeight="1" spans="1:7">
      <c r="A3" s="88" t="s">
        <v>2</v>
      </c>
      <c r="B3" s="89"/>
      <c r="C3" s="116" t="s">
        <v>3</v>
      </c>
      <c r="D3" s="90"/>
      <c r="E3" s="88" t="s">
        <v>4</v>
      </c>
      <c r="F3" s="89"/>
      <c r="G3" s="91" t="s">
        <v>5</v>
      </c>
    </row>
    <row r="4" s="85" customFormat="1" ht="32.1" customHeight="1" spans="1:7">
      <c r="A4" s="88" t="s">
        <v>6</v>
      </c>
      <c r="B4" s="89"/>
      <c r="C4" s="88" t="s">
        <v>7</v>
      </c>
      <c r="D4" s="92"/>
      <c r="E4" s="88" t="s">
        <v>8</v>
      </c>
      <c r="F4" s="89"/>
      <c r="G4" s="91" t="s">
        <v>9</v>
      </c>
    </row>
    <row r="5" s="85" customFormat="1" ht="20.1" customHeight="1" spans="1:7">
      <c r="A5" s="93" t="s">
        <v>10</v>
      </c>
      <c r="B5" s="94"/>
      <c r="C5" s="88" t="s">
        <v>11</v>
      </c>
      <c r="D5" s="92"/>
      <c r="E5" s="88" t="s">
        <v>12</v>
      </c>
      <c r="F5" s="92"/>
      <c r="G5" s="89"/>
    </row>
    <row r="6" s="85" customFormat="1" ht="20.1" customHeight="1" spans="1:7">
      <c r="A6" s="95"/>
      <c r="B6" s="96"/>
      <c r="C6" s="102" t="s">
        <v>13</v>
      </c>
      <c r="D6" s="97" t="s">
        <v>14</v>
      </c>
      <c r="E6" s="88" t="s">
        <v>12</v>
      </c>
      <c r="F6" s="92"/>
      <c r="G6" s="89"/>
    </row>
    <row r="7" s="85" customFormat="1" ht="20.1" customHeight="1" spans="1:7">
      <c r="A7" s="98"/>
      <c r="B7" s="99"/>
      <c r="C7" s="102" t="s">
        <v>15</v>
      </c>
      <c r="D7" s="100"/>
      <c r="E7" s="88"/>
      <c r="F7" s="92"/>
      <c r="G7" s="89"/>
    </row>
    <row r="8" s="85" customFormat="1" ht="20.1" customHeight="1" spans="1:7">
      <c r="A8" s="101" t="s">
        <v>16</v>
      </c>
      <c r="B8" s="88" t="s">
        <v>17</v>
      </c>
      <c r="C8" s="92"/>
      <c r="D8" s="92"/>
      <c r="E8" s="92"/>
      <c r="F8" s="92"/>
      <c r="G8" s="89"/>
    </row>
    <row r="9" s="85" customFormat="1" ht="20.1" customHeight="1" spans="1:7">
      <c r="A9" s="101"/>
      <c r="B9" s="102" t="s">
        <v>18</v>
      </c>
      <c r="C9" s="100"/>
      <c r="D9" s="100"/>
      <c r="E9" s="100"/>
      <c r="F9" s="100"/>
      <c r="G9" s="103"/>
    </row>
    <row r="10" s="85" customFormat="1" ht="20.1" customHeight="1" spans="1:7">
      <c r="A10" s="101"/>
      <c r="B10" s="102" t="s">
        <v>19</v>
      </c>
      <c r="C10" s="100"/>
      <c r="D10" s="100"/>
      <c r="E10" s="100"/>
      <c r="F10" s="100"/>
      <c r="G10" s="103"/>
    </row>
    <row r="11" s="85" customFormat="1" ht="20.1" customHeight="1" spans="1:7">
      <c r="A11" s="101"/>
      <c r="B11" s="104" t="s">
        <v>20</v>
      </c>
      <c r="C11" s="104"/>
      <c r="D11" s="104" t="s">
        <v>21</v>
      </c>
      <c r="E11" s="88" t="s">
        <v>22</v>
      </c>
      <c r="F11" s="89"/>
      <c r="G11" s="104" t="s">
        <v>23</v>
      </c>
    </row>
    <row r="12" s="85" customFormat="1" ht="20.1" customHeight="1" spans="1:7">
      <c r="A12" s="101"/>
      <c r="B12" s="95"/>
      <c r="C12" s="96"/>
      <c r="D12" s="105" t="s">
        <v>24</v>
      </c>
      <c r="E12" s="102" t="s">
        <v>25</v>
      </c>
      <c r="F12" s="103"/>
      <c r="G12" s="106" t="s">
        <v>26</v>
      </c>
    </row>
    <row r="13" s="85" customFormat="1" ht="20.1" customHeight="1" spans="1:7">
      <c r="A13" s="101"/>
      <c r="B13" s="95"/>
      <c r="C13" s="96"/>
      <c r="D13" s="105"/>
      <c r="E13" s="102" t="s">
        <v>27</v>
      </c>
      <c r="F13" s="103"/>
      <c r="G13" s="106" t="s">
        <v>28</v>
      </c>
    </row>
    <row r="14" s="85" customFormat="1" ht="20.1" customHeight="1" spans="1:7">
      <c r="A14" s="101"/>
      <c r="B14" s="95"/>
      <c r="C14" s="96"/>
      <c r="D14" s="105"/>
      <c r="E14" s="102" t="s">
        <v>29</v>
      </c>
      <c r="F14" s="103"/>
      <c r="G14" s="106" t="s">
        <v>30</v>
      </c>
    </row>
    <row r="15" s="85" customFormat="1" ht="20.1" customHeight="1" spans="1:7">
      <c r="A15" s="101"/>
      <c r="B15" s="95"/>
      <c r="C15" s="96"/>
      <c r="D15" s="105"/>
      <c r="E15" s="102" t="s">
        <v>31</v>
      </c>
      <c r="F15" s="103"/>
      <c r="G15" s="106" t="s">
        <v>32</v>
      </c>
    </row>
    <row r="16" s="85" customFormat="1" ht="23" customHeight="1" spans="1:7">
      <c r="A16" s="101"/>
      <c r="B16" s="95"/>
      <c r="C16" s="96"/>
      <c r="D16" s="107" t="s">
        <v>33</v>
      </c>
      <c r="E16" s="108" t="s">
        <v>34</v>
      </c>
      <c r="F16" s="103"/>
      <c r="G16" s="109" t="s">
        <v>35</v>
      </c>
    </row>
    <row r="17" s="85" customFormat="1" ht="23" customHeight="1" spans="1:7">
      <c r="A17" s="101"/>
      <c r="B17" s="95"/>
      <c r="C17" s="96"/>
      <c r="D17" s="107" t="s">
        <v>36</v>
      </c>
      <c r="E17" s="110" t="s">
        <v>37</v>
      </c>
      <c r="F17" s="103"/>
      <c r="G17" s="109" t="s">
        <v>35</v>
      </c>
    </row>
    <row r="18" s="85" customFormat="1" ht="20.1" customHeight="1" spans="1:7">
      <c r="A18" s="101"/>
      <c r="B18" s="95"/>
      <c r="C18" s="96"/>
      <c r="D18" s="111" t="s">
        <v>38</v>
      </c>
      <c r="E18" s="102" t="s">
        <v>39</v>
      </c>
      <c r="F18" s="103"/>
      <c r="G18" s="109" t="s">
        <v>35</v>
      </c>
    </row>
    <row r="19" s="85" customFormat="1" ht="20.1" customHeight="1" spans="1:7">
      <c r="A19" s="101"/>
      <c r="B19" s="95"/>
      <c r="C19" s="96"/>
      <c r="D19" s="105"/>
      <c r="E19" s="102" t="s">
        <v>40</v>
      </c>
      <c r="F19" s="103"/>
      <c r="G19" s="109" t="s">
        <v>30</v>
      </c>
    </row>
    <row r="20" s="85" customFormat="1" ht="20.1" customHeight="1" spans="1:7">
      <c r="A20" s="101"/>
      <c r="B20" s="95"/>
      <c r="C20" s="96"/>
      <c r="D20" s="104" t="s">
        <v>41</v>
      </c>
      <c r="E20" s="102" t="s">
        <v>42</v>
      </c>
      <c r="F20" s="103"/>
      <c r="G20" s="106" t="s">
        <v>30</v>
      </c>
    </row>
    <row r="21" s="85" customFormat="1" ht="20.1" customHeight="1" spans="1:7">
      <c r="A21" s="101"/>
      <c r="B21" s="95"/>
      <c r="C21" s="96"/>
      <c r="D21" s="104" t="s">
        <v>43</v>
      </c>
      <c r="E21" s="102" t="s">
        <v>44</v>
      </c>
      <c r="F21" s="103"/>
      <c r="G21" s="106" t="s">
        <v>45</v>
      </c>
    </row>
    <row r="22" s="85" customFormat="1" ht="20.1" customHeight="1" spans="1:7">
      <c r="A22" s="101"/>
      <c r="B22" s="95"/>
      <c r="C22" s="96"/>
      <c r="D22" s="104"/>
      <c r="E22" s="102" t="s">
        <v>46</v>
      </c>
      <c r="F22" s="103"/>
      <c r="G22" s="106" t="s">
        <v>45</v>
      </c>
    </row>
    <row r="23" s="85" customFormat="1" ht="20.1" customHeight="1" spans="1:7">
      <c r="A23" s="101"/>
      <c r="B23" s="95"/>
      <c r="C23" s="96"/>
      <c r="D23" s="104"/>
      <c r="E23" s="102" t="s">
        <v>47</v>
      </c>
      <c r="F23" s="103"/>
      <c r="G23" s="106" t="s">
        <v>48</v>
      </c>
    </row>
    <row r="24" s="85" customFormat="1" ht="20.1" customHeight="1" spans="1:7">
      <c r="A24" s="101"/>
      <c r="B24" s="104" t="s">
        <v>49</v>
      </c>
      <c r="C24" s="117"/>
      <c r="D24" s="105" t="s">
        <v>50</v>
      </c>
      <c r="E24" s="102" t="s">
        <v>51</v>
      </c>
      <c r="F24" s="103"/>
      <c r="G24" s="106" t="s">
        <v>52</v>
      </c>
    </row>
    <row r="25" s="85" customFormat="1" ht="20.1" customHeight="1" spans="1:7">
      <c r="A25" s="101"/>
      <c r="B25" s="104"/>
      <c r="C25" s="117"/>
      <c r="D25" s="105"/>
      <c r="E25" s="102" t="s">
        <v>53</v>
      </c>
      <c r="F25" s="103"/>
      <c r="G25" s="106" t="s">
        <v>54</v>
      </c>
    </row>
    <row r="26" s="85" customFormat="1" ht="20.1" customHeight="1" spans="1:7">
      <c r="A26" s="101"/>
      <c r="B26" s="104"/>
      <c r="C26" s="117"/>
      <c r="D26" s="105"/>
      <c r="E26" s="102" t="s">
        <v>55</v>
      </c>
      <c r="F26" s="103"/>
      <c r="G26" s="106" t="s">
        <v>56</v>
      </c>
    </row>
    <row r="27" s="85" customFormat="1" ht="20.1" customHeight="1" spans="1:7">
      <c r="A27" s="101"/>
      <c r="B27" s="104"/>
      <c r="C27" s="117"/>
      <c r="D27" s="105"/>
      <c r="E27" s="102" t="s">
        <v>57</v>
      </c>
      <c r="F27" s="103"/>
      <c r="G27" s="106" t="s">
        <v>58</v>
      </c>
    </row>
    <row r="28" s="85" customFormat="1" ht="20.1" customHeight="1" spans="1:7">
      <c r="A28" s="101"/>
      <c r="B28" s="104"/>
      <c r="C28" s="117"/>
      <c r="D28" s="105"/>
      <c r="E28" s="102" t="s">
        <v>59</v>
      </c>
      <c r="F28" s="103"/>
      <c r="G28" s="106" t="s">
        <v>60</v>
      </c>
    </row>
    <row r="29" s="85" customFormat="1" ht="20.1" customHeight="1" spans="1:7">
      <c r="A29" s="101"/>
      <c r="B29" s="104"/>
      <c r="C29" s="117"/>
      <c r="D29" s="104" t="s">
        <v>61</v>
      </c>
      <c r="E29" s="102" t="s">
        <v>62</v>
      </c>
      <c r="F29" s="103"/>
      <c r="G29" s="106" t="s">
        <v>63</v>
      </c>
    </row>
    <row r="30" s="85" customFormat="1" ht="20.1" customHeight="1" spans="1:7">
      <c r="A30" s="101"/>
      <c r="B30" s="104"/>
      <c r="C30" s="117"/>
      <c r="D30" s="104"/>
      <c r="E30" s="102" t="s">
        <v>64</v>
      </c>
      <c r="F30" s="103"/>
      <c r="G30" s="106" t="s">
        <v>65</v>
      </c>
    </row>
    <row r="31" s="85" customFormat="1" ht="20.1" customHeight="1" spans="1:7">
      <c r="A31" s="101"/>
      <c r="B31" s="95" t="s">
        <v>66</v>
      </c>
      <c r="C31" s="117"/>
      <c r="D31" s="105" t="s">
        <v>67</v>
      </c>
      <c r="E31" s="112" t="s">
        <v>68</v>
      </c>
      <c r="F31" s="113"/>
      <c r="G31" s="106" t="s">
        <v>32</v>
      </c>
    </row>
    <row r="32" s="85" customFormat="1" ht="20.1" customHeight="1" spans="1:7">
      <c r="A32" s="101"/>
      <c r="B32" s="95"/>
      <c r="C32" s="117"/>
      <c r="D32" s="105"/>
      <c r="E32" s="112" t="s">
        <v>69</v>
      </c>
      <c r="F32" s="113"/>
      <c r="G32" s="106" t="s">
        <v>32</v>
      </c>
    </row>
    <row r="33" ht="33" customHeight="1" spans="1:7">
      <c r="A33" s="118" t="s">
        <v>70</v>
      </c>
      <c r="B33" s="118"/>
      <c r="C33" s="118"/>
      <c r="D33" s="118"/>
      <c r="E33" s="118"/>
      <c r="F33" s="118"/>
      <c r="G33" s="118"/>
    </row>
  </sheetData>
  <mergeCells count="35">
    <mergeCell ref="A1:G1"/>
    <mergeCell ref="A3:B3"/>
    <mergeCell ref="C3:D3"/>
    <mergeCell ref="E3:F3"/>
    <mergeCell ref="A4:B4"/>
    <mergeCell ref="C4:D4"/>
    <mergeCell ref="E4:F4"/>
    <mergeCell ref="C5:D5"/>
    <mergeCell ref="E5:G5"/>
    <mergeCell ref="E6:G6"/>
    <mergeCell ref="C7:D7"/>
    <mergeCell ref="E7:G7"/>
    <mergeCell ref="B8:G8"/>
    <mergeCell ref="B9:G9"/>
    <mergeCell ref="B10:G10"/>
    <mergeCell ref="B11:C11"/>
    <mergeCell ref="E11:F11"/>
    <mergeCell ref="E18:F18"/>
    <mergeCell ref="E24:F24"/>
    <mergeCell ref="E25:F25"/>
    <mergeCell ref="E28:F28"/>
    <mergeCell ref="E30:F30"/>
    <mergeCell ref="A33:G33"/>
    <mergeCell ref="A8:A11"/>
    <mergeCell ref="A12:A32"/>
    <mergeCell ref="B24:B30"/>
    <mergeCell ref="B31:B32"/>
    <mergeCell ref="D12:D15"/>
    <mergeCell ref="D18:D19"/>
    <mergeCell ref="D21:D23"/>
    <mergeCell ref="D24:D28"/>
    <mergeCell ref="D29:D30"/>
    <mergeCell ref="D31:D32"/>
    <mergeCell ref="A5:B7"/>
    <mergeCell ref="B12:C23"/>
  </mergeCells>
  <pageMargins left="0.511805555555556" right="0.156944444444444" top="0.590277777777778" bottom="0.0784722222222222" header="0.5" footer="0.118055555555556"/>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opLeftCell="A4" workbookViewId="0">
      <selection activeCell="A33" sqref="A33:F33"/>
    </sheetView>
  </sheetViews>
  <sheetFormatPr defaultColWidth="9" defaultRowHeight="14.25" outlineLevelCol="5"/>
  <cols>
    <col min="1" max="1" width="3.75" style="85" customWidth="1"/>
    <col min="2" max="2" width="11.5" style="85" customWidth="1"/>
    <col min="3" max="3" width="18.25" style="85" customWidth="1"/>
    <col min="4" max="4" width="38.125" style="85" customWidth="1"/>
    <col min="5" max="5" width="19.625" style="85" hidden="1" customWidth="1"/>
    <col min="6" max="6" width="18.25" style="85" customWidth="1"/>
    <col min="7" max="247" width="9" style="85"/>
    <col min="248" max="16380" width="9" style="86"/>
  </cols>
  <sheetData>
    <row r="1" s="85" customFormat="1" ht="41.1" customHeight="1" spans="1:6">
      <c r="A1" s="87" t="s">
        <v>0</v>
      </c>
      <c r="B1" s="87"/>
      <c r="C1" s="87"/>
      <c r="D1" s="87"/>
      <c r="E1" s="87"/>
      <c r="F1" s="87"/>
    </row>
    <row r="2" s="85" customFormat="1" ht="18" customHeight="1" spans="4:4">
      <c r="D2" s="85" t="s">
        <v>1</v>
      </c>
    </row>
    <row r="3" s="85" customFormat="1" ht="45.95" customHeight="1" spans="1:6">
      <c r="A3" s="88" t="s">
        <v>2</v>
      </c>
      <c r="B3" s="89"/>
      <c r="C3" s="90" t="s">
        <v>3</v>
      </c>
      <c r="D3" s="88" t="s">
        <v>4</v>
      </c>
      <c r="E3" s="89"/>
      <c r="F3" s="91" t="s">
        <v>5</v>
      </c>
    </row>
    <row r="4" s="85" customFormat="1" ht="32.1" customHeight="1" spans="1:6">
      <c r="A4" s="88" t="s">
        <v>6</v>
      </c>
      <c r="B4" s="89"/>
      <c r="C4" s="92" t="s">
        <v>7</v>
      </c>
      <c r="D4" s="88" t="s">
        <v>8</v>
      </c>
      <c r="E4" s="89"/>
      <c r="F4" s="91" t="s">
        <v>9</v>
      </c>
    </row>
    <row r="5" s="85" customFormat="1" ht="20.1" customHeight="1" spans="1:6">
      <c r="A5" s="93" t="s">
        <v>10</v>
      </c>
      <c r="B5" s="94"/>
      <c r="C5" s="92"/>
      <c r="D5" s="88" t="s">
        <v>12</v>
      </c>
      <c r="E5" s="92"/>
      <c r="F5" s="89"/>
    </row>
    <row r="6" s="85" customFormat="1" ht="20.1" customHeight="1" spans="1:6">
      <c r="A6" s="95"/>
      <c r="B6" s="96"/>
      <c r="C6" s="97" t="s">
        <v>14</v>
      </c>
      <c r="D6" s="88" t="s">
        <v>12</v>
      </c>
      <c r="E6" s="92"/>
      <c r="F6" s="89"/>
    </row>
    <row r="7" s="85" customFormat="1" ht="20.1" customHeight="1" spans="1:6">
      <c r="A7" s="98"/>
      <c r="B7" s="99"/>
      <c r="C7" s="100"/>
      <c r="D7" s="88"/>
      <c r="E7" s="92"/>
      <c r="F7" s="89"/>
    </row>
    <row r="8" s="85" customFormat="1" ht="20.1" customHeight="1" spans="1:6">
      <c r="A8" s="101" t="s">
        <v>16</v>
      </c>
      <c r="B8" s="88" t="s">
        <v>17</v>
      </c>
      <c r="C8" s="92"/>
      <c r="D8" s="92"/>
      <c r="E8" s="92"/>
      <c r="F8" s="89"/>
    </row>
    <row r="9" s="85" customFormat="1" ht="20.1" customHeight="1" spans="1:6">
      <c r="A9" s="101"/>
      <c r="B9" s="102" t="s">
        <v>18</v>
      </c>
      <c r="C9" s="100"/>
      <c r="D9" s="100"/>
      <c r="E9" s="100"/>
      <c r="F9" s="103"/>
    </row>
    <row r="10" s="85" customFormat="1" ht="20.1" customHeight="1" spans="1:6">
      <c r="A10" s="101"/>
      <c r="B10" s="102" t="s">
        <v>19</v>
      </c>
      <c r="C10" s="100"/>
      <c r="D10" s="100"/>
      <c r="E10" s="100"/>
      <c r="F10" s="103"/>
    </row>
    <row r="11" s="85" customFormat="1" ht="20.1" customHeight="1" spans="1:6">
      <c r="A11" s="101"/>
      <c r="B11" s="104" t="s">
        <v>20</v>
      </c>
      <c r="C11" s="104" t="s">
        <v>21</v>
      </c>
      <c r="D11" s="88" t="s">
        <v>22</v>
      </c>
      <c r="E11" s="89"/>
      <c r="F11" s="104" t="s">
        <v>23</v>
      </c>
    </row>
    <row r="12" s="85" customFormat="1" ht="20.1" customHeight="1" spans="1:6">
      <c r="A12" s="101"/>
      <c r="B12" s="95"/>
      <c r="C12" s="105" t="s">
        <v>24</v>
      </c>
      <c r="D12" s="102" t="s">
        <v>25</v>
      </c>
      <c r="E12" s="103"/>
      <c r="F12" s="106" t="s">
        <v>26</v>
      </c>
    </row>
    <row r="13" s="85" customFormat="1" ht="20.1" customHeight="1" spans="1:6">
      <c r="A13" s="101"/>
      <c r="B13" s="95"/>
      <c r="C13" s="105"/>
      <c r="D13" s="102" t="s">
        <v>27</v>
      </c>
      <c r="E13" s="103"/>
      <c r="F13" s="106" t="s">
        <v>28</v>
      </c>
    </row>
    <row r="14" s="85" customFormat="1" ht="20.1" customHeight="1" spans="1:6">
      <c r="A14" s="101"/>
      <c r="B14" s="95"/>
      <c r="C14" s="105"/>
      <c r="D14" s="102" t="s">
        <v>29</v>
      </c>
      <c r="E14" s="103"/>
      <c r="F14" s="106" t="s">
        <v>30</v>
      </c>
    </row>
    <row r="15" s="85" customFormat="1" ht="20.1" customHeight="1" spans="1:6">
      <c r="A15" s="101"/>
      <c r="B15" s="95"/>
      <c r="C15" s="105"/>
      <c r="D15" s="102" t="s">
        <v>31</v>
      </c>
      <c r="E15" s="103"/>
      <c r="F15" s="106" t="s">
        <v>32</v>
      </c>
    </row>
    <row r="16" s="85" customFormat="1" ht="20.1" customHeight="1" spans="1:6">
      <c r="A16" s="101"/>
      <c r="B16" s="95"/>
      <c r="C16" s="107" t="s">
        <v>33</v>
      </c>
      <c r="D16" s="108" t="s">
        <v>34</v>
      </c>
      <c r="E16" s="103"/>
      <c r="F16" s="109" t="s">
        <v>35</v>
      </c>
    </row>
    <row r="17" s="85" customFormat="1" ht="20.1" customHeight="1" spans="1:6">
      <c r="A17" s="101"/>
      <c r="B17" s="95"/>
      <c r="C17" s="107" t="s">
        <v>36</v>
      </c>
      <c r="D17" s="110" t="s">
        <v>37</v>
      </c>
      <c r="E17" s="103"/>
      <c r="F17" s="109" t="s">
        <v>35</v>
      </c>
    </row>
    <row r="18" s="85" customFormat="1" ht="20.1" customHeight="1" spans="1:6">
      <c r="A18" s="101"/>
      <c r="B18" s="95"/>
      <c r="C18" s="111" t="s">
        <v>38</v>
      </c>
      <c r="D18" s="102" t="s">
        <v>39</v>
      </c>
      <c r="E18" s="103"/>
      <c r="F18" s="109" t="s">
        <v>35</v>
      </c>
    </row>
    <row r="19" s="85" customFormat="1" ht="20.1" customHeight="1" spans="1:6">
      <c r="A19" s="101"/>
      <c r="B19" s="95"/>
      <c r="C19" s="105"/>
      <c r="D19" s="102" t="s">
        <v>40</v>
      </c>
      <c r="E19" s="103"/>
      <c r="F19" s="109" t="s">
        <v>30</v>
      </c>
    </row>
    <row r="20" s="85" customFormat="1" ht="20.1" customHeight="1" spans="1:6">
      <c r="A20" s="101"/>
      <c r="B20" s="95"/>
      <c r="C20" s="104" t="s">
        <v>41</v>
      </c>
      <c r="D20" s="102" t="s">
        <v>42</v>
      </c>
      <c r="E20" s="103"/>
      <c r="F20" s="106" t="s">
        <v>30</v>
      </c>
    </row>
    <row r="21" s="85" customFormat="1" ht="20.1" customHeight="1" spans="1:6">
      <c r="A21" s="101"/>
      <c r="B21" s="95"/>
      <c r="C21" s="104" t="s">
        <v>43</v>
      </c>
      <c r="D21" s="102" t="s">
        <v>44</v>
      </c>
      <c r="E21" s="103"/>
      <c r="F21" s="106" t="s">
        <v>45</v>
      </c>
    </row>
    <row r="22" s="85" customFormat="1" ht="20.1" customHeight="1" spans="1:6">
      <c r="A22" s="101"/>
      <c r="B22" s="95"/>
      <c r="C22" s="104"/>
      <c r="D22" s="102" t="s">
        <v>46</v>
      </c>
      <c r="E22" s="103"/>
      <c r="F22" s="106" t="s">
        <v>45</v>
      </c>
    </row>
    <row r="23" s="85" customFormat="1" ht="20.1" customHeight="1" spans="1:6">
      <c r="A23" s="101"/>
      <c r="B23" s="95"/>
      <c r="C23" s="104"/>
      <c r="D23" s="102" t="s">
        <v>47</v>
      </c>
      <c r="E23" s="103"/>
      <c r="F23" s="106" t="s">
        <v>48</v>
      </c>
    </row>
    <row r="24" s="85" customFormat="1" ht="20.1" customHeight="1" spans="1:6">
      <c r="A24" s="101"/>
      <c r="B24" s="104" t="s">
        <v>49</v>
      </c>
      <c r="C24" s="105" t="s">
        <v>50</v>
      </c>
      <c r="D24" s="102" t="s">
        <v>51</v>
      </c>
      <c r="E24" s="103"/>
      <c r="F24" s="106" t="s">
        <v>52</v>
      </c>
    </row>
    <row r="25" s="85" customFormat="1" ht="20.1" customHeight="1" spans="1:6">
      <c r="A25" s="101"/>
      <c r="B25" s="104"/>
      <c r="C25" s="105"/>
      <c r="D25" s="102" t="s">
        <v>53</v>
      </c>
      <c r="E25" s="103"/>
      <c r="F25" s="106" t="s">
        <v>54</v>
      </c>
    </row>
    <row r="26" s="85" customFormat="1" ht="20.1" customHeight="1" spans="1:6">
      <c r="A26" s="101"/>
      <c r="B26" s="104"/>
      <c r="C26" s="105"/>
      <c r="D26" s="102" t="s">
        <v>55</v>
      </c>
      <c r="E26" s="103"/>
      <c r="F26" s="106" t="s">
        <v>56</v>
      </c>
    </row>
    <row r="27" s="85" customFormat="1" ht="20.1" customHeight="1" spans="1:6">
      <c r="A27" s="101"/>
      <c r="B27" s="104"/>
      <c r="C27" s="105"/>
      <c r="D27" s="102" t="s">
        <v>57</v>
      </c>
      <c r="E27" s="103"/>
      <c r="F27" s="106" t="s">
        <v>58</v>
      </c>
    </row>
    <row r="28" s="85" customFormat="1" ht="20.1" customHeight="1" spans="1:6">
      <c r="A28" s="101"/>
      <c r="B28" s="104"/>
      <c r="C28" s="105"/>
      <c r="D28" s="102" t="s">
        <v>59</v>
      </c>
      <c r="E28" s="103"/>
      <c r="F28" s="106" t="s">
        <v>60</v>
      </c>
    </row>
    <row r="29" s="85" customFormat="1" ht="20.1" customHeight="1" spans="1:6">
      <c r="A29" s="101"/>
      <c r="B29" s="104"/>
      <c r="C29" s="104" t="s">
        <v>61</v>
      </c>
      <c r="D29" s="102" t="s">
        <v>62</v>
      </c>
      <c r="E29" s="103"/>
      <c r="F29" s="106" t="s">
        <v>63</v>
      </c>
    </row>
    <row r="30" s="85" customFormat="1" ht="20.1" customHeight="1" spans="1:6">
      <c r="A30" s="101"/>
      <c r="B30" s="104"/>
      <c r="C30" s="104"/>
      <c r="D30" s="102" t="s">
        <v>64</v>
      </c>
      <c r="E30" s="103"/>
      <c r="F30" s="106" t="s">
        <v>65</v>
      </c>
    </row>
    <row r="31" s="85" customFormat="1" ht="20.1" customHeight="1" spans="1:6">
      <c r="A31" s="101"/>
      <c r="B31" s="95" t="s">
        <v>66</v>
      </c>
      <c r="C31" s="105" t="s">
        <v>67</v>
      </c>
      <c r="D31" s="112" t="s">
        <v>68</v>
      </c>
      <c r="E31" s="113"/>
      <c r="F31" s="106" t="s">
        <v>32</v>
      </c>
    </row>
    <row r="32" s="85" customFormat="1" ht="20.1" customHeight="1" spans="1:6">
      <c r="A32" s="101"/>
      <c r="B32" s="95"/>
      <c r="C32" s="105"/>
      <c r="D32" s="112" t="s">
        <v>69</v>
      </c>
      <c r="E32" s="113"/>
      <c r="F32" s="106" t="s">
        <v>32</v>
      </c>
    </row>
    <row r="33" ht="78" customHeight="1" spans="1:6">
      <c r="A33" s="114" t="s">
        <v>71</v>
      </c>
      <c r="B33" s="114"/>
      <c r="C33" s="114"/>
      <c r="D33" s="115" t="s">
        <v>72</v>
      </c>
      <c r="E33" s="115"/>
      <c r="F33" s="115"/>
    </row>
  </sheetData>
  <mergeCells count="31">
    <mergeCell ref="A1:F1"/>
    <mergeCell ref="A3:B3"/>
    <mergeCell ref="D3:E3"/>
    <mergeCell ref="A4:B4"/>
    <mergeCell ref="D4:E4"/>
    <mergeCell ref="D5:F5"/>
    <mergeCell ref="D6:F6"/>
    <mergeCell ref="D7:F7"/>
    <mergeCell ref="B8:F8"/>
    <mergeCell ref="B9:F9"/>
    <mergeCell ref="B10:F10"/>
    <mergeCell ref="D11:E11"/>
    <mergeCell ref="D18:E18"/>
    <mergeCell ref="D24:E24"/>
    <mergeCell ref="D25:E25"/>
    <mergeCell ref="D28:E28"/>
    <mergeCell ref="D30:E30"/>
    <mergeCell ref="A33:C33"/>
    <mergeCell ref="D33:F33"/>
    <mergeCell ref="A8:A11"/>
    <mergeCell ref="A12:A32"/>
    <mergeCell ref="B12:B23"/>
    <mergeCell ref="B24:B30"/>
    <mergeCell ref="B31:B32"/>
    <mergeCell ref="C12:C15"/>
    <mergeCell ref="C18:C19"/>
    <mergeCell ref="C21:C23"/>
    <mergeCell ref="C24:C28"/>
    <mergeCell ref="C29:C30"/>
    <mergeCell ref="C31:C32"/>
    <mergeCell ref="A5:B7"/>
  </mergeCells>
  <pageMargins left="0.511805555555556" right="0.156944444444444" top="0.590277777777778" bottom="0.0784722222222222" header="0.5" footer="0.118055555555556"/>
  <pageSetup paperSize="9" scale="8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tabSelected="1" topLeftCell="A16" workbookViewId="0">
      <selection activeCell="H12" sqref="H12:H23"/>
    </sheetView>
  </sheetViews>
  <sheetFormatPr defaultColWidth="9" defaultRowHeight="13.5"/>
  <cols>
    <col min="1" max="1" width="2.375" customWidth="1"/>
    <col min="2" max="2" width="7.75" customWidth="1"/>
    <col min="3" max="3" width="7.125" customWidth="1"/>
    <col min="4" max="4" width="23" customWidth="1"/>
    <col min="5" max="5" width="5.875" customWidth="1"/>
    <col min="6" max="6" width="10.875" customWidth="1"/>
    <col min="7" max="7" width="11.625" customWidth="1"/>
    <col min="8" max="9" width="7.75" customWidth="1"/>
    <col min="10" max="10" width="29.5" customWidth="1"/>
    <col min="14" max="14" width="11.5"/>
  </cols>
  <sheetData>
    <row r="1" ht="42" customHeight="1" spans="1:10">
      <c r="A1" s="21" t="s">
        <v>73</v>
      </c>
      <c r="B1" s="67"/>
      <c r="C1" s="67"/>
      <c r="D1" s="67"/>
      <c r="E1" s="67"/>
      <c r="F1" s="67"/>
      <c r="G1" s="67"/>
      <c r="H1" s="67"/>
      <c r="I1" s="67"/>
      <c r="J1" s="67"/>
    </row>
    <row r="2" ht="24" customHeight="1" spans="1:11">
      <c r="A2" s="36" t="s">
        <v>2</v>
      </c>
      <c r="B2" s="36"/>
      <c r="C2" s="36"/>
      <c r="D2" s="36" t="s">
        <v>3</v>
      </c>
      <c r="E2" s="36"/>
      <c r="F2" s="36" t="s">
        <v>4</v>
      </c>
      <c r="G2" s="36" t="s">
        <v>5</v>
      </c>
      <c r="H2" s="36"/>
      <c r="I2" s="36"/>
      <c r="J2" s="36"/>
      <c r="K2" s="82"/>
    </row>
    <row r="3" ht="18.75" customHeight="1" spans="1:16">
      <c r="A3" s="36" t="s">
        <v>6</v>
      </c>
      <c r="B3" s="36"/>
      <c r="C3" s="36"/>
      <c r="D3" s="36" t="s">
        <v>7</v>
      </c>
      <c r="E3" s="36"/>
      <c r="F3" s="36" t="s">
        <v>8</v>
      </c>
      <c r="G3" s="36" t="s">
        <v>9</v>
      </c>
      <c r="H3" s="36"/>
      <c r="I3" s="36"/>
      <c r="J3" s="36"/>
      <c r="K3" s="82"/>
      <c r="P3" s="3"/>
    </row>
    <row r="4" ht="26.25" customHeight="1" spans="1:11">
      <c r="A4" s="36" t="s">
        <v>74</v>
      </c>
      <c r="B4" s="36"/>
      <c r="C4" s="36"/>
      <c r="D4" s="68"/>
      <c r="E4" s="36" t="s">
        <v>75</v>
      </c>
      <c r="F4" s="36" t="s">
        <v>76</v>
      </c>
      <c r="G4" s="36"/>
      <c r="H4" s="36" t="s">
        <v>77</v>
      </c>
      <c r="I4" s="36" t="s">
        <v>78</v>
      </c>
      <c r="J4" s="36" t="s">
        <v>79</v>
      </c>
      <c r="K4" s="82"/>
    </row>
    <row r="5" ht="18.75" customHeight="1" spans="1:11">
      <c r="A5" s="36"/>
      <c r="B5" s="36"/>
      <c r="C5" s="36"/>
      <c r="D5" s="69" t="s">
        <v>11</v>
      </c>
      <c r="E5" s="36">
        <v>81</v>
      </c>
      <c r="F5" s="36">
        <v>81</v>
      </c>
      <c r="G5" s="36"/>
      <c r="H5" s="36">
        <v>10</v>
      </c>
      <c r="I5" s="42">
        <f>+F5/E5</f>
        <v>1</v>
      </c>
      <c r="J5" s="36">
        <f>+I5*10</f>
        <v>10</v>
      </c>
      <c r="K5" s="82"/>
    </row>
    <row r="6" ht="27.95" customHeight="1" spans="1:11">
      <c r="A6" s="36"/>
      <c r="B6" s="36"/>
      <c r="C6" s="36"/>
      <c r="D6" s="70" t="s">
        <v>80</v>
      </c>
      <c r="E6" s="70">
        <v>81</v>
      </c>
      <c r="F6" s="70">
        <v>81</v>
      </c>
      <c r="G6" s="70"/>
      <c r="H6" s="71" t="s">
        <v>81</v>
      </c>
      <c r="I6" s="36"/>
      <c r="J6" s="36" t="s">
        <v>81</v>
      </c>
      <c r="K6" s="82"/>
    </row>
    <row r="7" ht="17.25" customHeight="1" spans="1:11">
      <c r="A7" s="36"/>
      <c r="B7" s="36"/>
      <c r="C7" s="36"/>
      <c r="D7" s="70" t="s">
        <v>82</v>
      </c>
      <c r="E7" s="70"/>
      <c r="F7" s="70"/>
      <c r="G7" s="70"/>
      <c r="H7" s="71" t="s">
        <v>81</v>
      </c>
      <c r="I7" s="36"/>
      <c r="J7" s="71" t="s">
        <v>81</v>
      </c>
      <c r="K7" s="82"/>
    </row>
    <row r="8" ht="17.25" customHeight="1" spans="1:15">
      <c r="A8" s="36"/>
      <c r="B8" s="36"/>
      <c r="C8" s="36"/>
      <c r="D8" s="69" t="s">
        <v>83</v>
      </c>
      <c r="E8" s="36"/>
      <c r="F8" s="36"/>
      <c r="G8" s="36"/>
      <c r="H8" s="36">
        <v>10</v>
      </c>
      <c r="I8" s="36">
        <f>+F8/200</f>
        <v>0</v>
      </c>
      <c r="J8" s="36" t="s">
        <v>81</v>
      </c>
      <c r="K8" s="82"/>
      <c r="O8" s="83"/>
    </row>
    <row r="9" ht="21.6" customHeight="1" spans="1:11">
      <c r="A9" s="72" t="s">
        <v>84</v>
      </c>
      <c r="B9" s="54" t="s">
        <v>85</v>
      </c>
      <c r="C9" s="73"/>
      <c r="D9" s="73"/>
      <c r="E9" s="66"/>
      <c r="F9" s="73" t="s">
        <v>86</v>
      </c>
      <c r="G9" s="73"/>
      <c r="H9" s="73"/>
      <c r="I9" s="73"/>
      <c r="J9" s="66"/>
      <c r="K9" s="82"/>
    </row>
    <row r="10" ht="42" customHeight="1" spans="1:11">
      <c r="A10" s="74"/>
      <c r="B10" s="75" t="s">
        <v>87</v>
      </c>
      <c r="C10" s="76"/>
      <c r="D10" s="76"/>
      <c r="E10" s="77"/>
      <c r="F10" s="76" t="s">
        <v>88</v>
      </c>
      <c r="G10" s="76"/>
      <c r="H10" s="76"/>
      <c r="I10" s="76"/>
      <c r="J10" s="77"/>
      <c r="K10" s="82"/>
    </row>
    <row r="11" ht="27" customHeight="1" spans="1:11">
      <c r="A11" s="72" t="s">
        <v>89</v>
      </c>
      <c r="C11" s="36" t="s">
        <v>90</v>
      </c>
      <c r="D11" s="36" t="s">
        <v>21</v>
      </c>
      <c r="E11" s="36" t="s">
        <v>77</v>
      </c>
      <c r="F11" s="36" t="s">
        <v>91</v>
      </c>
      <c r="G11" s="36" t="s">
        <v>92</v>
      </c>
      <c r="H11" s="36" t="s">
        <v>79</v>
      </c>
      <c r="I11" s="54" t="s">
        <v>93</v>
      </c>
      <c r="J11" s="66"/>
      <c r="K11" s="82"/>
    </row>
    <row r="12" ht="30" customHeight="1" spans="1:11">
      <c r="A12" s="78"/>
      <c r="B12" s="72" t="s">
        <v>94</v>
      </c>
      <c r="C12" s="72" t="s">
        <v>24</v>
      </c>
      <c r="D12" s="68" t="s">
        <v>25</v>
      </c>
      <c r="E12" s="36">
        <v>5</v>
      </c>
      <c r="F12" s="36" t="s">
        <v>95</v>
      </c>
      <c r="G12" s="36">
        <v>12</v>
      </c>
      <c r="H12" s="79">
        <v>5</v>
      </c>
      <c r="I12" s="84"/>
      <c r="J12" s="66"/>
      <c r="K12" s="82"/>
    </row>
    <row r="13" ht="30" customHeight="1" spans="1:11">
      <c r="A13" s="78"/>
      <c r="B13" s="78"/>
      <c r="C13" s="78"/>
      <c r="D13" s="68" t="s">
        <v>27</v>
      </c>
      <c r="E13" s="36">
        <v>5</v>
      </c>
      <c r="F13" s="36" t="s">
        <v>28</v>
      </c>
      <c r="G13" s="36">
        <v>10</v>
      </c>
      <c r="H13" s="79">
        <v>5</v>
      </c>
      <c r="I13" s="54"/>
      <c r="J13" s="66"/>
      <c r="K13" s="82"/>
    </row>
    <row r="14" ht="30" customHeight="1" spans="1:11">
      <c r="A14" s="78"/>
      <c r="B14" s="78"/>
      <c r="C14" s="78"/>
      <c r="D14" s="68" t="s">
        <v>29</v>
      </c>
      <c r="E14" s="36">
        <v>4</v>
      </c>
      <c r="F14" s="36" t="s">
        <v>30</v>
      </c>
      <c r="G14" s="42">
        <v>1</v>
      </c>
      <c r="H14" s="79">
        <v>4</v>
      </c>
      <c r="I14" s="54"/>
      <c r="J14" s="66"/>
      <c r="K14" s="82"/>
    </row>
    <row r="15" ht="27" customHeight="1" spans="1:11">
      <c r="A15" s="78"/>
      <c r="B15" s="78"/>
      <c r="C15" s="78"/>
      <c r="D15" s="68" t="s">
        <v>31</v>
      </c>
      <c r="E15" s="36">
        <v>4</v>
      </c>
      <c r="F15" s="36" t="s">
        <v>32</v>
      </c>
      <c r="G15" s="42">
        <v>0.98</v>
      </c>
      <c r="H15" s="79">
        <v>4</v>
      </c>
      <c r="I15" s="54"/>
      <c r="J15" s="66"/>
      <c r="K15" s="82"/>
    </row>
    <row r="16" ht="30" customHeight="1" spans="1:11">
      <c r="A16" s="78"/>
      <c r="B16" s="78"/>
      <c r="C16" s="68" t="s">
        <v>33</v>
      </c>
      <c r="D16" s="68" t="s">
        <v>34</v>
      </c>
      <c r="E16" s="36">
        <v>4</v>
      </c>
      <c r="F16" s="42" t="s">
        <v>35</v>
      </c>
      <c r="G16" s="44">
        <v>1</v>
      </c>
      <c r="H16" s="79">
        <v>4</v>
      </c>
      <c r="I16" s="54"/>
      <c r="J16" s="66"/>
      <c r="K16" s="82"/>
    </row>
    <row r="17" ht="30" customHeight="1" spans="1:11">
      <c r="A17" s="78"/>
      <c r="B17" s="78"/>
      <c r="C17" s="68" t="s">
        <v>36</v>
      </c>
      <c r="D17" s="68" t="s">
        <v>37</v>
      </c>
      <c r="E17" s="36">
        <v>4</v>
      </c>
      <c r="F17" s="42" t="s">
        <v>35</v>
      </c>
      <c r="G17" s="44">
        <v>1</v>
      </c>
      <c r="H17" s="79">
        <v>4</v>
      </c>
      <c r="I17" s="54"/>
      <c r="J17" s="66"/>
      <c r="K17" s="82"/>
    </row>
    <row r="18" ht="35" customHeight="1" spans="1:11">
      <c r="A18" s="78"/>
      <c r="B18" s="78"/>
      <c r="C18" s="72" t="s">
        <v>38</v>
      </c>
      <c r="D18" s="68" t="s">
        <v>39</v>
      </c>
      <c r="E18" s="36">
        <v>4</v>
      </c>
      <c r="F18" s="42" t="s">
        <v>35</v>
      </c>
      <c r="G18" s="46">
        <v>1</v>
      </c>
      <c r="H18" s="79">
        <v>4</v>
      </c>
      <c r="I18" s="54"/>
      <c r="J18" s="66"/>
      <c r="K18" s="82"/>
    </row>
    <row r="19" ht="35" customHeight="1" spans="1:11">
      <c r="A19" s="78"/>
      <c r="B19" s="78"/>
      <c r="C19" s="78"/>
      <c r="D19" s="68" t="s">
        <v>40</v>
      </c>
      <c r="E19" s="36">
        <v>4</v>
      </c>
      <c r="F19" s="42" t="s">
        <v>30</v>
      </c>
      <c r="G19" s="46">
        <v>0.95</v>
      </c>
      <c r="H19" s="79">
        <v>4</v>
      </c>
      <c r="I19" s="54"/>
      <c r="J19" s="66"/>
      <c r="K19" s="82"/>
    </row>
    <row r="20" ht="20" customHeight="1" spans="1:11">
      <c r="A20" s="78"/>
      <c r="B20" s="78"/>
      <c r="C20" s="72" t="s">
        <v>41</v>
      </c>
      <c r="D20" t="s">
        <v>42</v>
      </c>
      <c r="E20" s="36">
        <v>4</v>
      </c>
      <c r="F20" s="36" t="s">
        <v>30</v>
      </c>
      <c r="G20" s="48">
        <v>1</v>
      </c>
      <c r="H20" s="79">
        <v>4</v>
      </c>
      <c r="I20" s="54"/>
      <c r="J20" s="66"/>
      <c r="K20" s="82"/>
    </row>
    <row r="21" ht="20" customHeight="1" spans="1:11">
      <c r="A21" s="78"/>
      <c r="B21" s="78"/>
      <c r="C21" s="72" t="s">
        <v>43</v>
      </c>
      <c r="D21" s="51" t="s">
        <v>44</v>
      </c>
      <c r="E21" s="80">
        <v>4</v>
      </c>
      <c r="F21" s="51" t="s">
        <v>45</v>
      </c>
      <c r="G21" s="51" t="s">
        <v>96</v>
      </c>
      <c r="H21" s="79">
        <v>4</v>
      </c>
      <c r="I21" s="54"/>
      <c r="J21" s="66"/>
      <c r="K21" s="82"/>
    </row>
    <row r="22" ht="20" customHeight="1" spans="1:11">
      <c r="A22" s="78"/>
      <c r="B22" s="78"/>
      <c r="C22" s="78"/>
      <c r="D22" s="51" t="s">
        <v>46</v>
      </c>
      <c r="E22" s="80">
        <v>4</v>
      </c>
      <c r="F22" s="51" t="s">
        <v>45</v>
      </c>
      <c r="G22" s="51" t="s">
        <v>97</v>
      </c>
      <c r="H22" s="79">
        <v>4</v>
      </c>
      <c r="I22" s="54"/>
      <c r="J22" s="66"/>
      <c r="K22" s="82"/>
    </row>
    <row r="23" ht="20" customHeight="1" spans="1:11">
      <c r="A23" s="78"/>
      <c r="B23" s="78"/>
      <c r="C23" s="78"/>
      <c r="D23" s="51" t="s">
        <v>47</v>
      </c>
      <c r="E23" s="80">
        <v>4</v>
      </c>
      <c r="F23" s="51" t="s">
        <v>98</v>
      </c>
      <c r="G23" s="51" t="s">
        <v>12</v>
      </c>
      <c r="H23" s="79">
        <v>4</v>
      </c>
      <c r="I23" s="54"/>
      <c r="J23" s="66"/>
      <c r="K23" s="82"/>
    </row>
    <row r="24" ht="33" customHeight="1" spans="1:11">
      <c r="A24" s="78"/>
      <c r="B24" s="36" t="s">
        <v>99</v>
      </c>
      <c r="C24" s="72" t="s">
        <v>100</v>
      </c>
      <c r="D24" s="68" t="s">
        <v>51</v>
      </c>
      <c r="E24" s="36">
        <v>4</v>
      </c>
      <c r="F24" s="36" t="s">
        <v>101</v>
      </c>
      <c r="G24" s="53">
        <v>5.17</v>
      </c>
      <c r="H24" s="79">
        <f>5.17/8*4</f>
        <v>2.585</v>
      </c>
      <c r="I24" s="54" t="s">
        <v>102</v>
      </c>
      <c r="J24" s="66"/>
      <c r="K24" s="82"/>
    </row>
    <row r="25" ht="28" customHeight="1" spans="1:11">
      <c r="A25" s="78"/>
      <c r="B25" s="36"/>
      <c r="C25" s="78"/>
      <c r="D25" s="68" t="s">
        <v>53</v>
      </c>
      <c r="E25" s="36">
        <v>4</v>
      </c>
      <c r="F25" s="36" t="s">
        <v>54</v>
      </c>
      <c r="G25" s="53">
        <v>2.26</v>
      </c>
      <c r="H25" s="79">
        <f>2.26/3*4</f>
        <v>3.01333333333333</v>
      </c>
      <c r="I25" s="54" t="s">
        <v>103</v>
      </c>
      <c r="J25" s="66"/>
      <c r="K25" s="82"/>
    </row>
    <row r="26" ht="28" customHeight="1" spans="1:11">
      <c r="A26" s="78"/>
      <c r="B26" s="36"/>
      <c r="C26" s="78"/>
      <c r="D26" s="68" t="s">
        <v>55</v>
      </c>
      <c r="E26" s="36">
        <v>4</v>
      </c>
      <c r="F26" s="36" t="s">
        <v>56</v>
      </c>
      <c r="G26" s="53">
        <v>1</v>
      </c>
      <c r="H26" s="79">
        <v>4</v>
      </c>
      <c r="I26" s="54"/>
      <c r="J26" s="66"/>
      <c r="K26" s="82"/>
    </row>
    <row r="27" ht="28" customHeight="1" spans="1:11">
      <c r="A27" s="78"/>
      <c r="B27" s="36"/>
      <c r="C27" s="78"/>
      <c r="D27" s="68" t="s">
        <v>57</v>
      </c>
      <c r="E27" s="36">
        <v>4</v>
      </c>
      <c r="F27" s="36" t="s">
        <v>58</v>
      </c>
      <c r="G27" s="57">
        <v>0.9</v>
      </c>
      <c r="H27" s="79">
        <f>90/92*4</f>
        <v>3.91304347826087</v>
      </c>
      <c r="I27" s="54" t="s">
        <v>104</v>
      </c>
      <c r="J27" s="66"/>
      <c r="K27" s="82"/>
    </row>
    <row r="28" ht="28" customHeight="1" spans="1:11">
      <c r="A28" s="78"/>
      <c r="B28" s="36"/>
      <c r="C28" s="78"/>
      <c r="D28" s="68" t="s">
        <v>59</v>
      </c>
      <c r="E28" s="36">
        <v>5</v>
      </c>
      <c r="F28" s="36" t="s">
        <v>60</v>
      </c>
      <c r="G28" s="53">
        <v>111345</v>
      </c>
      <c r="H28" s="79">
        <v>5</v>
      </c>
      <c r="I28" s="54"/>
      <c r="J28" s="66"/>
      <c r="K28" s="82"/>
    </row>
    <row r="29" ht="31" customHeight="1" spans="1:11">
      <c r="A29" s="78"/>
      <c r="B29" s="36"/>
      <c r="C29" s="36" t="s">
        <v>61</v>
      </c>
      <c r="D29" s="68" t="s">
        <v>62</v>
      </c>
      <c r="E29" s="36">
        <v>5</v>
      </c>
      <c r="F29" s="36" t="s">
        <v>63</v>
      </c>
      <c r="G29" s="36">
        <v>20</v>
      </c>
      <c r="H29" s="79">
        <v>5</v>
      </c>
      <c r="I29" s="54"/>
      <c r="J29" s="66"/>
      <c r="K29" s="82"/>
    </row>
    <row r="30" ht="31" customHeight="1" spans="1:11">
      <c r="A30" s="78"/>
      <c r="B30" s="36"/>
      <c r="C30" s="36"/>
      <c r="D30" s="68" t="s">
        <v>64</v>
      </c>
      <c r="E30" s="36">
        <v>4</v>
      </c>
      <c r="F30" s="36" t="s">
        <v>65</v>
      </c>
      <c r="G30" s="36" t="s">
        <v>65</v>
      </c>
      <c r="H30" s="79">
        <v>3</v>
      </c>
      <c r="I30" s="54"/>
      <c r="J30" s="66"/>
      <c r="K30" s="82"/>
    </row>
    <row r="31" ht="21" customHeight="1" spans="1:11">
      <c r="A31" s="78"/>
      <c r="B31" s="78" t="s">
        <v>105</v>
      </c>
      <c r="C31" s="78" t="s">
        <v>67</v>
      </c>
      <c r="D31" s="68" t="s">
        <v>68</v>
      </c>
      <c r="E31" s="36">
        <v>5</v>
      </c>
      <c r="F31" s="36" t="s">
        <v>32</v>
      </c>
      <c r="G31" s="44">
        <v>0.95</v>
      </c>
      <c r="H31" s="79">
        <v>4</v>
      </c>
      <c r="I31" s="54"/>
      <c r="J31" s="66"/>
      <c r="K31" s="82"/>
    </row>
    <row r="32" ht="23" customHeight="1" spans="1:11">
      <c r="A32" s="78"/>
      <c r="B32" s="78"/>
      <c r="C32" s="78"/>
      <c r="D32" s="35" t="s">
        <v>69</v>
      </c>
      <c r="E32" s="36">
        <v>5</v>
      </c>
      <c r="F32" s="36" t="s">
        <v>32</v>
      </c>
      <c r="G32" s="59">
        <v>0.98</v>
      </c>
      <c r="H32" s="79">
        <v>4</v>
      </c>
      <c r="I32" s="54"/>
      <c r="J32" s="66"/>
      <c r="K32" s="82"/>
    </row>
    <row r="33" ht="17" customHeight="1" spans="1:11">
      <c r="A33" s="54" t="s">
        <v>106</v>
      </c>
      <c r="B33" s="73"/>
      <c r="C33" s="73"/>
      <c r="D33" s="66"/>
      <c r="E33" s="36">
        <v>100</v>
      </c>
      <c r="F33" s="81"/>
      <c r="G33" s="68"/>
      <c r="H33" s="79">
        <f>SUM(H12:H32)</f>
        <v>84.5113768115942</v>
      </c>
      <c r="I33" s="54"/>
      <c r="J33" s="66"/>
      <c r="K33" s="82"/>
    </row>
  </sheetData>
  <mergeCells count="48">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A33:D33"/>
    <mergeCell ref="I33:J33"/>
    <mergeCell ref="A9:A10"/>
    <mergeCell ref="A11:A32"/>
    <mergeCell ref="B12:B23"/>
    <mergeCell ref="B24:B30"/>
    <mergeCell ref="B31:B32"/>
    <mergeCell ref="C12:C15"/>
    <mergeCell ref="C18:C19"/>
    <mergeCell ref="C21:C23"/>
    <mergeCell ref="C24:C28"/>
    <mergeCell ref="C29:C30"/>
    <mergeCell ref="C31:C32"/>
    <mergeCell ref="A4:C8"/>
  </mergeCells>
  <pageMargins left="0.6" right="0.75" top="0.629861111111111" bottom="0.319444444444444" header="0.5" footer="0.33958333333333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N16" sqref="N16"/>
    </sheetView>
  </sheetViews>
  <sheetFormatPr defaultColWidth="9" defaultRowHeight="13.5"/>
  <cols>
    <col min="1" max="1" width="2.9" customWidth="1"/>
    <col min="2" max="2" width="6.94166666666667" customWidth="1"/>
    <col min="3" max="3" width="12.0666666666667" customWidth="1"/>
    <col min="4" max="4" width="24.125" customWidth="1"/>
    <col min="5" max="5" width="10.9916666666667" customWidth="1"/>
    <col min="6" max="6" width="8.89166666666667" customWidth="1"/>
    <col min="7" max="7" width="8.7" customWidth="1"/>
    <col min="8" max="8" width="6.95" customWidth="1"/>
    <col min="9" max="9" width="19.25" customWidth="1"/>
    <col min="10" max="10" width="6.34166666666667" customWidth="1"/>
  </cols>
  <sheetData>
    <row r="1" ht="30" customHeight="1" spans="1:10">
      <c r="A1" s="21" t="s">
        <v>107</v>
      </c>
      <c r="B1" s="21"/>
      <c r="C1" s="21"/>
      <c r="D1" s="21"/>
      <c r="E1" s="21"/>
      <c r="F1" s="21"/>
      <c r="G1" s="21"/>
      <c r="H1" s="21"/>
      <c r="I1" s="21"/>
      <c r="J1" s="21"/>
    </row>
    <row r="2" ht="20.1" customHeight="1" spans="1:10">
      <c r="A2" s="21"/>
      <c r="B2" s="21"/>
      <c r="C2" s="21"/>
      <c r="D2" s="21"/>
      <c r="E2" s="21"/>
      <c r="F2" s="21"/>
      <c r="G2" s="21"/>
      <c r="H2" s="21"/>
      <c r="I2" s="21"/>
      <c r="J2" s="21"/>
    </row>
    <row r="3" ht="18.75" customHeight="1" spans="1:10">
      <c r="A3" s="22" t="s">
        <v>2</v>
      </c>
      <c r="B3" s="22"/>
      <c r="C3" s="22"/>
      <c r="D3" s="22" t="s">
        <v>3</v>
      </c>
      <c r="E3" s="22"/>
      <c r="F3" s="22" t="s">
        <v>4</v>
      </c>
      <c r="G3" s="22"/>
      <c r="H3" s="22" t="s">
        <v>5</v>
      </c>
      <c r="I3" s="22"/>
      <c r="J3" s="22"/>
    </row>
    <row r="4" ht="18.75" customHeight="1" spans="1:10">
      <c r="A4" s="22" t="s">
        <v>6</v>
      </c>
      <c r="B4" s="22"/>
      <c r="C4" s="22"/>
      <c r="D4" s="22" t="s">
        <v>7</v>
      </c>
      <c r="E4" s="22"/>
      <c r="F4" s="22" t="s">
        <v>8</v>
      </c>
      <c r="G4" s="22"/>
      <c r="H4" s="22" t="s">
        <v>9</v>
      </c>
      <c r="I4" s="22"/>
      <c r="J4" s="22"/>
    </row>
    <row r="5" ht="31" customHeight="1" spans="1:10">
      <c r="A5" s="23" t="s">
        <v>108</v>
      </c>
      <c r="B5" s="23"/>
      <c r="C5" s="23"/>
      <c r="D5" s="22" t="s">
        <v>109</v>
      </c>
      <c r="E5" s="22"/>
      <c r="F5" s="22"/>
      <c r="G5" s="22"/>
      <c r="H5" s="23" t="s">
        <v>110</v>
      </c>
      <c r="I5" s="4" t="s">
        <v>111</v>
      </c>
      <c r="J5" s="23" t="s">
        <v>112</v>
      </c>
    </row>
    <row r="6" ht="18.75" customHeight="1" spans="1:10">
      <c r="A6" s="23"/>
      <c r="B6" s="23"/>
      <c r="C6" s="23"/>
      <c r="D6" s="24" t="s">
        <v>11</v>
      </c>
      <c r="E6" s="24"/>
      <c r="F6" s="24"/>
      <c r="G6" s="24"/>
      <c r="H6" s="25">
        <v>81</v>
      </c>
      <c r="I6" s="25">
        <v>81</v>
      </c>
      <c r="J6" s="60">
        <f>I6/H6</f>
        <v>1</v>
      </c>
    </row>
    <row r="7" ht="18.75" customHeight="1" spans="1:10">
      <c r="A7" s="23"/>
      <c r="B7" s="23"/>
      <c r="C7" s="23"/>
      <c r="D7" s="24" t="s">
        <v>80</v>
      </c>
      <c r="E7" s="24"/>
      <c r="F7" s="24"/>
      <c r="G7" s="24"/>
      <c r="H7" s="25">
        <v>81</v>
      </c>
      <c r="I7" s="25">
        <v>81</v>
      </c>
      <c r="J7" s="60">
        <f>I7/H7</f>
        <v>1</v>
      </c>
    </row>
    <row r="8" ht="18.75" customHeight="1" spans="1:10">
      <c r="A8" s="23"/>
      <c r="B8" s="23"/>
      <c r="C8" s="23"/>
      <c r="D8" s="26" t="s">
        <v>113</v>
      </c>
      <c r="E8" s="26"/>
      <c r="F8" s="26"/>
      <c r="G8" s="26"/>
      <c r="H8" s="25"/>
      <c r="I8" s="25"/>
      <c r="J8" s="61"/>
    </row>
    <row r="9" ht="18.75" customHeight="1" spans="1:10">
      <c r="A9" s="23"/>
      <c r="B9" s="23"/>
      <c r="C9" s="23"/>
      <c r="D9" s="26" t="s">
        <v>114</v>
      </c>
      <c r="E9" s="26"/>
      <c r="F9" s="26"/>
      <c r="G9" s="26"/>
      <c r="H9" s="25"/>
      <c r="I9" s="25"/>
      <c r="J9" s="61"/>
    </row>
    <row r="10" ht="39" customHeight="1" spans="1:10">
      <c r="A10" s="27" t="s">
        <v>115</v>
      </c>
      <c r="B10" s="28"/>
      <c r="C10" s="29" t="s">
        <v>116</v>
      </c>
      <c r="D10" s="30"/>
      <c r="E10" s="30"/>
      <c r="F10" s="30"/>
      <c r="G10" s="30"/>
      <c r="H10" s="30"/>
      <c r="I10" s="30"/>
      <c r="J10" s="62"/>
    </row>
    <row r="11" ht="35" customHeight="1" spans="1:10">
      <c r="A11" s="23" t="s">
        <v>89</v>
      </c>
      <c r="B11" s="23" t="s">
        <v>20</v>
      </c>
      <c r="C11" s="22" t="s">
        <v>21</v>
      </c>
      <c r="D11" s="23" t="s">
        <v>22</v>
      </c>
      <c r="E11" s="23" t="s">
        <v>91</v>
      </c>
      <c r="F11" s="23" t="s">
        <v>117</v>
      </c>
      <c r="G11" s="23" t="s">
        <v>118</v>
      </c>
      <c r="H11" s="31" t="s">
        <v>119</v>
      </c>
      <c r="I11" s="63"/>
      <c r="J11" s="22" t="s">
        <v>120</v>
      </c>
    </row>
    <row r="12" ht="33" customHeight="1" spans="1:10">
      <c r="A12" s="23"/>
      <c r="B12" s="32" t="s">
        <v>121</v>
      </c>
      <c r="C12" s="33" t="s">
        <v>24</v>
      </c>
      <c r="D12" s="34" t="s">
        <v>25</v>
      </c>
      <c r="E12" s="35" t="s">
        <v>95</v>
      </c>
      <c r="F12" s="36">
        <v>12</v>
      </c>
      <c r="G12" s="36">
        <v>12</v>
      </c>
      <c r="H12" s="37"/>
      <c r="I12" s="64"/>
      <c r="J12" s="35"/>
    </row>
    <row r="13" ht="33" customHeight="1" spans="1:10">
      <c r="A13" s="23"/>
      <c r="B13" s="38"/>
      <c r="C13" s="39"/>
      <c r="D13" s="34" t="s">
        <v>27</v>
      </c>
      <c r="E13" s="35" t="s">
        <v>28</v>
      </c>
      <c r="F13" s="36">
        <v>10</v>
      </c>
      <c r="G13" s="36">
        <v>10</v>
      </c>
      <c r="H13" s="37"/>
      <c r="I13" s="64"/>
      <c r="J13" s="35"/>
    </row>
    <row r="14" ht="33" customHeight="1" spans="1:10">
      <c r="A14" s="23"/>
      <c r="B14" s="38"/>
      <c r="C14" s="39"/>
      <c r="D14" s="40" t="s">
        <v>29</v>
      </c>
      <c r="E14" s="41" t="s">
        <v>30</v>
      </c>
      <c r="F14" s="42">
        <v>1</v>
      </c>
      <c r="G14" s="42">
        <v>1</v>
      </c>
      <c r="H14" s="37"/>
      <c r="I14" s="64"/>
      <c r="J14" s="35"/>
    </row>
    <row r="15" ht="20" customHeight="1" spans="1:10">
      <c r="A15" s="23"/>
      <c r="B15" s="38"/>
      <c r="C15" s="39"/>
      <c r="D15" s="40" t="s">
        <v>31</v>
      </c>
      <c r="E15" s="41" t="s">
        <v>32</v>
      </c>
      <c r="F15" s="42">
        <v>0.98</v>
      </c>
      <c r="G15" s="42">
        <v>0.98</v>
      </c>
      <c r="H15" s="37"/>
      <c r="I15" s="64"/>
      <c r="J15" s="35"/>
    </row>
    <row r="16" ht="27" customHeight="1" spans="1:10">
      <c r="A16" s="23"/>
      <c r="B16" s="38"/>
      <c r="C16" s="22" t="s">
        <v>33</v>
      </c>
      <c r="D16" s="34" t="s">
        <v>34</v>
      </c>
      <c r="E16" s="43" t="s">
        <v>35</v>
      </c>
      <c r="F16" s="44">
        <v>1</v>
      </c>
      <c r="G16" s="44">
        <v>1</v>
      </c>
      <c r="H16" s="37"/>
      <c r="I16" s="64"/>
      <c r="J16" s="35"/>
    </row>
    <row r="17" ht="27" customHeight="1" spans="1:10">
      <c r="A17" s="23"/>
      <c r="B17" s="38"/>
      <c r="C17" s="22" t="s">
        <v>36</v>
      </c>
      <c r="D17" s="34" t="s">
        <v>37</v>
      </c>
      <c r="E17" s="43" t="s">
        <v>35</v>
      </c>
      <c r="F17" s="44">
        <v>1</v>
      </c>
      <c r="G17" s="44">
        <v>1</v>
      </c>
      <c r="H17" s="37"/>
      <c r="I17" s="64"/>
      <c r="J17" s="35"/>
    </row>
    <row r="18" ht="20" customHeight="1" spans="1:10">
      <c r="A18" s="23"/>
      <c r="B18" s="38"/>
      <c r="C18" s="33" t="s">
        <v>38</v>
      </c>
      <c r="D18" s="34" t="s">
        <v>39</v>
      </c>
      <c r="E18" s="45" t="s">
        <v>35</v>
      </c>
      <c r="F18" s="46">
        <v>1</v>
      </c>
      <c r="G18" s="46">
        <v>1</v>
      </c>
      <c r="H18" s="47"/>
      <c r="I18" s="65"/>
      <c r="J18" s="35"/>
    </row>
    <row r="19" ht="30" customHeight="1" spans="1:10">
      <c r="A19" s="23"/>
      <c r="B19" s="38"/>
      <c r="C19" s="39"/>
      <c r="D19" s="34" t="s">
        <v>40</v>
      </c>
      <c r="E19" s="45" t="s">
        <v>30</v>
      </c>
      <c r="F19" s="46">
        <v>0.95</v>
      </c>
      <c r="G19" s="46">
        <v>0.95</v>
      </c>
      <c r="H19" s="47"/>
      <c r="I19" s="65"/>
      <c r="J19" s="35"/>
    </row>
    <row r="20" ht="28" customHeight="1" spans="1:10">
      <c r="A20" s="23"/>
      <c r="B20" s="38"/>
      <c r="C20" s="33" t="s">
        <v>41</v>
      </c>
      <c r="D20" s="34" t="s">
        <v>42</v>
      </c>
      <c r="E20" s="45" t="s">
        <v>30</v>
      </c>
      <c r="F20" s="48">
        <v>1</v>
      </c>
      <c r="G20" s="48">
        <v>1</v>
      </c>
      <c r="H20" s="49"/>
      <c r="I20" s="49"/>
      <c r="J20" s="35"/>
    </row>
    <row r="21" ht="22" customHeight="1" spans="1:10">
      <c r="A21" s="23"/>
      <c r="B21" s="38"/>
      <c r="C21" s="33" t="s">
        <v>43</v>
      </c>
      <c r="D21" s="34" t="s">
        <v>44</v>
      </c>
      <c r="E21" s="50" t="s">
        <v>45</v>
      </c>
      <c r="F21" s="51" t="s">
        <v>96</v>
      </c>
      <c r="G21" s="51" t="s">
        <v>96</v>
      </c>
      <c r="H21" s="37"/>
      <c r="I21" s="64"/>
      <c r="J21" s="50"/>
    </row>
    <row r="22" ht="22" customHeight="1" spans="1:10">
      <c r="A22" s="23"/>
      <c r="B22" s="38"/>
      <c r="C22" s="39"/>
      <c r="D22" s="34" t="s">
        <v>46</v>
      </c>
      <c r="E22" s="50" t="s">
        <v>45</v>
      </c>
      <c r="F22" s="51" t="s">
        <v>97</v>
      </c>
      <c r="G22" s="51" t="s">
        <v>97</v>
      </c>
      <c r="H22" s="47"/>
      <c r="I22" s="65"/>
      <c r="J22" s="50"/>
    </row>
    <row r="23" ht="22" customHeight="1" spans="1:10">
      <c r="A23" s="23"/>
      <c r="B23" s="38"/>
      <c r="C23" s="39"/>
      <c r="D23" s="34" t="s">
        <v>47</v>
      </c>
      <c r="E23" s="50" t="s">
        <v>48</v>
      </c>
      <c r="F23" s="51" t="s">
        <v>12</v>
      </c>
      <c r="G23" s="51" t="s">
        <v>12</v>
      </c>
      <c r="H23" s="47"/>
      <c r="I23" s="65"/>
      <c r="J23" s="50"/>
    </row>
    <row r="24" ht="27" customHeight="1" spans="1:10">
      <c r="A24" s="23"/>
      <c r="B24" s="32" t="s">
        <v>122</v>
      </c>
      <c r="C24" s="52" t="s">
        <v>50</v>
      </c>
      <c r="D24" s="34" t="s">
        <v>51</v>
      </c>
      <c r="E24" s="35" t="s">
        <v>52</v>
      </c>
      <c r="F24" s="53">
        <v>5.17</v>
      </c>
      <c r="G24" s="53">
        <v>5.17</v>
      </c>
      <c r="H24" s="54" t="s">
        <v>102</v>
      </c>
      <c r="I24" s="66"/>
      <c r="J24" s="35"/>
    </row>
    <row r="25" ht="28" customHeight="1" spans="1:10">
      <c r="A25" s="23"/>
      <c r="B25" s="39"/>
      <c r="C25" s="55"/>
      <c r="D25" s="34" t="s">
        <v>53</v>
      </c>
      <c r="E25" s="35" t="s">
        <v>54</v>
      </c>
      <c r="F25" s="53">
        <v>2.26</v>
      </c>
      <c r="G25" s="53">
        <v>2.26</v>
      </c>
      <c r="H25" s="54" t="s">
        <v>103</v>
      </c>
      <c r="I25" s="66"/>
      <c r="J25" s="35"/>
    </row>
    <row r="26" ht="24" customHeight="1" spans="1:10">
      <c r="A26" s="23"/>
      <c r="B26" s="39"/>
      <c r="C26" s="55"/>
      <c r="D26" s="34" t="s">
        <v>55</v>
      </c>
      <c r="E26" s="56" t="s">
        <v>56</v>
      </c>
      <c r="F26" s="53">
        <v>1</v>
      </c>
      <c r="G26" s="53">
        <v>1</v>
      </c>
      <c r="H26" s="54"/>
      <c r="I26" s="66"/>
      <c r="J26" s="35"/>
    </row>
    <row r="27" ht="39" customHeight="1" spans="1:10">
      <c r="A27" s="23"/>
      <c r="B27" s="39"/>
      <c r="C27" s="55"/>
      <c r="D27" s="34" t="s">
        <v>57</v>
      </c>
      <c r="E27" s="56" t="s">
        <v>58</v>
      </c>
      <c r="F27" s="57">
        <v>0.9</v>
      </c>
      <c r="G27" s="57">
        <v>0.9</v>
      </c>
      <c r="H27" s="54" t="s">
        <v>104</v>
      </c>
      <c r="I27" s="66"/>
      <c r="J27" s="35"/>
    </row>
    <row r="28" ht="15.95" customHeight="1" spans="1:10">
      <c r="A28" s="23"/>
      <c r="B28" s="39"/>
      <c r="C28" s="55"/>
      <c r="D28" s="34" t="s">
        <v>59</v>
      </c>
      <c r="E28" s="56" t="s">
        <v>60</v>
      </c>
      <c r="F28" s="53">
        <v>111345</v>
      </c>
      <c r="G28" s="53">
        <v>111345</v>
      </c>
      <c r="H28" s="47"/>
      <c r="I28" s="65"/>
      <c r="J28" s="35"/>
    </row>
    <row r="29" ht="26" customHeight="1" spans="1:10">
      <c r="A29" s="23"/>
      <c r="B29" s="39"/>
      <c r="C29" s="52" t="s">
        <v>123</v>
      </c>
      <c r="D29" s="34" t="s">
        <v>62</v>
      </c>
      <c r="E29" s="58" t="s">
        <v>63</v>
      </c>
      <c r="F29" s="36">
        <v>20</v>
      </c>
      <c r="G29" s="36">
        <v>20</v>
      </c>
      <c r="H29" s="37"/>
      <c r="I29" s="64"/>
      <c r="J29" s="35"/>
    </row>
    <row r="30" ht="32" customHeight="1" spans="1:10">
      <c r="A30" s="23"/>
      <c r="B30" s="39"/>
      <c r="C30" s="55"/>
      <c r="D30" s="34" t="s">
        <v>64</v>
      </c>
      <c r="E30" s="58" t="s">
        <v>65</v>
      </c>
      <c r="F30" s="36" t="s">
        <v>65</v>
      </c>
      <c r="G30" s="36" t="s">
        <v>65</v>
      </c>
      <c r="H30" s="47"/>
      <c r="I30" s="65"/>
      <c r="J30" s="35"/>
    </row>
    <row r="31" ht="22" customHeight="1" spans="1:10">
      <c r="A31" s="23"/>
      <c r="B31" s="23" t="s">
        <v>124</v>
      </c>
      <c r="C31" s="23" t="s">
        <v>125</v>
      </c>
      <c r="D31" s="34" t="s">
        <v>68</v>
      </c>
      <c r="E31" s="35" t="s">
        <v>32</v>
      </c>
      <c r="F31" s="44">
        <v>0.95</v>
      </c>
      <c r="G31" s="44">
        <v>0.95</v>
      </c>
      <c r="H31" s="37"/>
      <c r="I31" s="64"/>
      <c r="J31" s="35"/>
    </row>
    <row r="32" ht="21" customHeight="1" spans="1:10">
      <c r="A32" s="23"/>
      <c r="B32" s="22"/>
      <c r="C32" s="23"/>
      <c r="D32" s="34" t="s">
        <v>69</v>
      </c>
      <c r="E32" s="35" t="s">
        <v>32</v>
      </c>
      <c r="F32" s="59">
        <v>0.98</v>
      </c>
      <c r="G32" s="59">
        <v>0.98</v>
      </c>
      <c r="H32" s="37"/>
      <c r="I32" s="64"/>
      <c r="J32" s="35"/>
    </row>
  </sheetData>
  <mergeCells count="49">
    <mergeCell ref="A3:C3"/>
    <mergeCell ref="D3:E3"/>
    <mergeCell ref="F3:G3"/>
    <mergeCell ref="H3:J3"/>
    <mergeCell ref="A4:C4"/>
    <mergeCell ref="D4:E4"/>
    <mergeCell ref="F4:G4"/>
    <mergeCell ref="H4:J4"/>
    <mergeCell ref="D5:G5"/>
    <mergeCell ref="D6:G6"/>
    <mergeCell ref="D7:G7"/>
    <mergeCell ref="D8:G8"/>
    <mergeCell ref="D9:G9"/>
    <mergeCell ref="A10:B10"/>
    <mergeCell ref="C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A11:A32"/>
    <mergeCell ref="B12:B23"/>
    <mergeCell ref="B24:B29"/>
    <mergeCell ref="B31:B32"/>
    <mergeCell ref="C12:C15"/>
    <mergeCell ref="C18:C19"/>
    <mergeCell ref="C21:C23"/>
    <mergeCell ref="C24:C28"/>
    <mergeCell ref="C29:C30"/>
    <mergeCell ref="C31:C32"/>
    <mergeCell ref="A1:J2"/>
    <mergeCell ref="A5:C9"/>
  </mergeCells>
  <pageMargins left="0.688888888888889" right="0.55" top="0.488888888888889" bottom="0.31875" header="0.5" footer="0.1187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B3" sqref="B3:C3"/>
    </sheetView>
  </sheetViews>
  <sheetFormatPr defaultColWidth="9" defaultRowHeight="13.5" outlineLevelCol="6"/>
  <cols>
    <col min="1" max="1" width="16.25" customWidth="1"/>
    <col min="2" max="2" width="24.0666666666667" customWidth="1"/>
    <col min="3" max="3" width="37.85" customWidth="1"/>
    <col min="4" max="4" width="27.8" customWidth="1"/>
  </cols>
  <sheetData>
    <row r="1" ht="35" customHeight="1" spans="1:7">
      <c r="A1" s="2" t="s">
        <v>126</v>
      </c>
      <c r="B1" s="2"/>
      <c r="C1" s="2"/>
      <c r="D1" s="2"/>
      <c r="G1" s="3"/>
    </row>
    <row r="2" ht="38" customHeight="1" spans="1:4">
      <c r="A2" s="4" t="s">
        <v>2</v>
      </c>
      <c r="B2" s="5" t="s">
        <v>127</v>
      </c>
      <c r="C2" s="4" t="s">
        <v>128</v>
      </c>
      <c r="D2" s="4">
        <v>81</v>
      </c>
    </row>
    <row r="3" ht="33" customHeight="1" spans="1:4">
      <c r="A3" s="4" t="s">
        <v>129</v>
      </c>
      <c r="B3" s="4" t="s">
        <v>130</v>
      </c>
      <c r="C3" s="4"/>
      <c r="D3" s="4" t="s">
        <v>131</v>
      </c>
    </row>
    <row r="4" ht="32" customHeight="1" spans="1:4">
      <c r="A4" s="6" t="s">
        <v>132</v>
      </c>
      <c r="B4" s="7"/>
      <c r="C4" s="7"/>
      <c r="D4" s="7"/>
    </row>
    <row r="5" ht="43" customHeight="1" spans="1:4">
      <c r="A5" s="4" t="s">
        <v>133</v>
      </c>
      <c r="B5" s="7" t="s">
        <v>134</v>
      </c>
      <c r="C5" s="7"/>
      <c r="D5" s="4">
        <v>20</v>
      </c>
    </row>
    <row r="6" ht="30" customHeight="1" spans="1:4">
      <c r="A6" s="6" t="s">
        <v>135</v>
      </c>
      <c r="B6" s="7"/>
      <c r="C6" s="7"/>
      <c r="D6" s="7"/>
    </row>
    <row r="7" ht="43" customHeight="1" spans="1:4">
      <c r="A7" s="4" t="s">
        <v>136</v>
      </c>
      <c r="B7" s="7" t="s">
        <v>137</v>
      </c>
      <c r="C7" s="7"/>
      <c r="D7" s="4">
        <v>9</v>
      </c>
    </row>
    <row r="8" ht="42" customHeight="1" spans="1:4">
      <c r="A8" s="4" t="s">
        <v>138</v>
      </c>
      <c r="B8" s="7" t="s">
        <v>139</v>
      </c>
      <c r="C8" s="7"/>
      <c r="D8" s="4">
        <v>9</v>
      </c>
    </row>
    <row r="9" ht="33" customHeight="1" spans="1:4">
      <c r="A9" s="6" t="s">
        <v>140</v>
      </c>
      <c r="B9" s="7"/>
      <c r="C9" s="7"/>
      <c r="D9" s="7"/>
    </row>
    <row r="10" ht="42" customHeight="1" spans="1:4">
      <c r="A10" s="4" t="s">
        <v>141</v>
      </c>
      <c r="B10" s="7" t="s">
        <v>142</v>
      </c>
      <c r="C10" s="7"/>
      <c r="D10" s="4">
        <v>9</v>
      </c>
    </row>
    <row r="11" ht="55" customHeight="1" spans="1:4">
      <c r="A11" s="4" t="s">
        <v>143</v>
      </c>
      <c r="B11" s="7" t="s">
        <v>144</v>
      </c>
      <c r="C11" s="7"/>
      <c r="D11" s="4">
        <v>9</v>
      </c>
    </row>
    <row r="12" ht="40" customHeight="1" spans="1:4">
      <c r="A12" s="6" t="s">
        <v>145</v>
      </c>
      <c r="B12" s="7"/>
      <c r="C12" s="7"/>
      <c r="D12" s="7"/>
    </row>
    <row r="13" ht="45" customHeight="1" spans="1:4">
      <c r="A13" s="4" t="s">
        <v>146</v>
      </c>
      <c r="B13" s="7" t="s">
        <v>147</v>
      </c>
      <c r="C13" s="7"/>
      <c r="D13" s="4">
        <v>10</v>
      </c>
    </row>
    <row r="14" ht="49" customHeight="1" spans="1:4">
      <c r="A14" s="4" t="s">
        <v>148</v>
      </c>
      <c r="B14" s="8" t="s">
        <v>149</v>
      </c>
      <c r="C14" s="9"/>
      <c r="D14" s="4">
        <v>9</v>
      </c>
    </row>
    <row r="15" ht="35" customHeight="1" spans="1:4">
      <c r="A15" s="10" t="s">
        <v>150</v>
      </c>
      <c r="B15" s="11"/>
      <c r="C15" s="11"/>
      <c r="D15" s="12"/>
    </row>
    <row r="16" ht="40" customHeight="1" spans="1:4">
      <c r="A16" s="4" t="s">
        <v>151</v>
      </c>
      <c r="B16" s="8" t="s">
        <v>152</v>
      </c>
      <c r="C16" s="9"/>
      <c r="D16" s="4">
        <v>10</v>
      </c>
    </row>
    <row r="17" ht="51" customHeight="1" spans="1:4">
      <c r="A17" s="4" t="s">
        <v>153</v>
      </c>
      <c r="B17" s="8" t="s">
        <v>154</v>
      </c>
      <c r="C17" s="9"/>
      <c r="D17" s="4">
        <v>9</v>
      </c>
    </row>
    <row r="18" s="1" customFormat="1" ht="36" customHeight="1" spans="1:4">
      <c r="A18" s="13" t="s">
        <v>106</v>
      </c>
      <c r="B18" s="13"/>
      <c r="C18" s="13"/>
      <c r="D18" s="13">
        <f>+D17+D16+D14+D13+D11+D10+D8+D7+D5</f>
        <v>94</v>
      </c>
    </row>
    <row r="19" ht="36" customHeight="1" spans="1:4">
      <c r="A19" s="13" t="s">
        <v>155</v>
      </c>
      <c r="B19" s="14" t="s">
        <v>156</v>
      </c>
      <c r="C19" s="15"/>
      <c r="D19" s="16"/>
    </row>
    <row r="20" ht="36" customHeight="1" spans="1:4">
      <c r="A20" s="4" t="s">
        <v>157</v>
      </c>
      <c r="B20" s="8" t="s">
        <v>158</v>
      </c>
      <c r="C20" s="17"/>
      <c r="D20" s="9"/>
    </row>
    <row r="21" ht="55" customHeight="1" spans="1:4">
      <c r="A21" s="4" t="s">
        <v>159</v>
      </c>
      <c r="B21" s="8" t="s">
        <v>160</v>
      </c>
      <c r="C21" s="17"/>
      <c r="D21" s="9"/>
    </row>
    <row r="22" ht="39" customHeight="1" spans="1:4">
      <c r="A22" s="4" t="s">
        <v>161</v>
      </c>
      <c r="B22" s="18" t="s">
        <v>162</v>
      </c>
      <c r="C22" s="19"/>
      <c r="D22" s="20"/>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1.0625" right="0.393055555555556" top="0.669444444444445" bottom="0.489583333333333" header="0.5" footer="0.5"/>
  <pageSetup paperSize="9" scale="8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3.5"/>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申报表</vt:lpstr>
      <vt:lpstr>批复表</vt:lpstr>
      <vt:lpstr>自评表</vt:lpstr>
      <vt:lpstr>监控表</vt:lpstr>
      <vt:lpstr>审核表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洲洲</cp:lastModifiedBy>
  <dcterms:created xsi:type="dcterms:W3CDTF">2019-11-26T05:15:00Z</dcterms:created>
  <dcterms:modified xsi:type="dcterms:W3CDTF">2019-11-28T06:41:00Z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