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00" windowHeight="11670"/>
  </bookViews>
  <sheets>
    <sheet name="1.申报表" sheetId="1" r:id="rId1"/>
    <sheet name="2.审核表" sheetId="2" r:id="rId2"/>
    <sheet name="3.批复表" sheetId="3" r:id="rId3"/>
    <sheet name="4.监控表" sheetId="4" r:id="rId4"/>
    <sheet name="5.自评表" sheetId="5" r:id="rId5"/>
  </sheets>
  <calcPr calcId="144525"/>
</workbook>
</file>

<file path=xl/sharedStrings.xml><?xml version="1.0" encoding="utf-8"?>
<sst xmlns="http://schemas.openxmlformats.org/spreadsheetml/2006/main" count="318" uniqueCount="145">
  <si>
    <t>绩效目标申报表</t>
  </si>
  <si>
    <t>(2019年度)</t>
  </si>
  <si>
    <t>项目名称</t>
  </si>
  <si>
    <t>小额贷款风险补偿金</t>
  </si>
  <si>
    <t>项目负责人及联系电话</t>
  </si>
  <si>
    <t>0714-7322246</t>
  </si>
  <si>
    <t>主管部门</t>
  </si>
  <si>
    <t>阳新县财政局</t>
  </si>
  <si>
    <t>实施单位</t>
  </si>
  <si>
    <t>资金情况
（万元）</t>
  </si>
  <si>
    <t>年度资金总额：</t>
  </si>
  <si>
    <t xml:space="preserve"> 其中：财政专项扶贫资金</t>
  </si>
  <si>
    <t xml:space="preserve">        其他财政资金</t>
  </si>
  <si>
    <t xml:space="preserve">        其他资金</t>
  </si>
  <si>
    <t>总
体
目
标</t>
  </si>
  <si>
    <t>年度目标</t>
  </si>
  <si>
    <t>目标1：计划目标1200万元    
目标2：结案率95%
目标3：宣传政策达到95%
目标4：服务满意度95%</t>
  </si>
  <si>
    <t>绩
效
指
标</t>
  </si>
  <si>
    <t>一级指标</t>
  </si>
  <si>
    <t>二级指标</t>
  </si>
  <si>
    <t>三级指标</t>
  </si>
  <si>
    <t>指标值</t>
  </si>
  <si>
    <t>实际数</t>
  </si>
  <si>
    <t>产出指标</t>
  </si>
  <si>
    <t>数量指标</t>
  </si>
  <si>
    <t>★★★建档立卡贫困户贷款申请满足率</t>
  </si>
  <si>
    <t>≥100%</t>
  </si>
  <si>
    <t>★建档立卡贫困户获得贷款年度总金额</t>
  </si>
  <si>
    <t>≥25700万元</t>
  </si>
  <si>
    <t>25653万元</t>
  </si>
  <si>
    <t>资金投入率</t>
  </si>
  <si>
    <t>实际到位资金/年初预算安排资金*100%</t>
  </si>
  <si>
    <t>资金拨付率</t>
  </si>
  <si>
    <t>实际支付项目资金/实际到位资金比例</t>
  </si>
  <si>
    <t>质量指标</t>
  </si>
  <si>
    <t>★扶贫小额贷款还款率</t>
  </si>
  <si>
    <t>★★★小额信贷贴息利率</t>
  </si>
  <si>
    <t>★贷款风险补偿比率</t>
  </si>
  <si>
    <t>时效指标</t>
  </si>
  <si>
    <t>★贷款及时发放率</t>
  </si>
  <si>
    <t>效益指标</t>
  </si>
  <si>
    <t>经济效益
指标</t>
  </si>
  <si>
    <t>★带动增加贫困人口全年总收入</t>
  </si>
  <si>
    <t>≥3550万元</t>
  </si>
  <si>
    <t>3500万元</t>
  </si>
  <si>
    <t>社会效益
指标</t>
  </si>
  <si>
    <t>★★★受益建档立卡贫困户数</t>
  </si>
  <si>
    <t>≥2100户</t>
  </si>
  <si>
    <t>2086户</t>
  </si>
  <si>
    <t>可持续影响
指标</t>
  </si>
  <si>
    <t>推动贫困户农业产业持续发展的户数</t>
  </si>
  <si>
    <t>满意度指标</t>
  </si>
  <si>
    <t>服务对象
满意度指标</t>
  </si>
  <si>
    <t>受益建档立卡贫困户满意度</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</si>
  <si>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</si>
  <si>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</si>
  <si>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</si>
  <si>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</si>
  <si>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</si>
  <si>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</si>
  <si>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</si>
  <si>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</si>
  <si>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</si>
  <si>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</si>
  <si>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</si>
  <si>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</si>
  <si>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</si>
  <si>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</si>
  <si>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</si>
  <si>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</si>
  <si>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</si>
  <si>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</si>
  <si>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</si>
  <si>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</si>
  <si>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</si>
  <si>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</si>
  <si>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</si>
  <si>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</si>
  <si>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</si>
  <si>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</si>
  <si>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</si>
  <si>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</si>
  <si>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</si>
  <si>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</si>
  <si>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</si>
  <si>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</si>
  <si>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</si>
  <si>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</si>
  <si>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</si>
  <si>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</si>
  <si>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</si>
  <si>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目标1：计划目标2400万元    
目标2：结案率95%
目标3：宣传政策达到95%
目标4：服务满意度95%</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</si>
  <si>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</si>
  <si>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</si>
  <si>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</si>
  <si>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</si>
  <si>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</si>
  <si>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</si>
  <si>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</si>
  <si>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</si>
  <si>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</si>
  <si>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</si>
  <si>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</si>
  <si>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</si>
  <si>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 xml:space="preserve">
年度总体目标</t>
  </si>
  <si>
    <t>绩效指标</t>
  </si>
  <si>
    <t>年度指标值</t>
  </si>
  <si>
    <t>1-11月完成情况</t>
  </si>
  <si>
    <t>全年预计完成情况</t>
  </si>
  <si>
    <t>偏差原因分析</t>
  </si>
  <si>
    <t>备注</t>
  </si>
  <si>
    <t>产    出    指    标</t>
  </si>
  <si>
    <t>截止2019年11月已经完成25653万元，剩余目标争取在12月底完成。</t>
  </si>
  <si>
    <t xml:space="preserve">效    益    指    标
</t>
  </si>
  <si>
    <t>经济效益指标</t>
  </si>
  <si>
    <t>截止2019年11月已经完成3500万元，剩余目标争取在12月底完成。</t>
  </si>
  <si>
    <t>社会效益指标</t>
  </si>
  <si>
    <t>由于人口数量较多，截止2019年11月已经完成2086户，剩余目标争取在12月底完成。</t>
  </si>
  <si>
    <t>可持续影响 指标</t>
  </si>
  <si>
    <t xml:space="preserve">
满意度指标</t>
  </si>
  <si>
    <t xml:space="preserve">           服务对象满意度指标
</t>
  </si>
  <si>
    <r>
      <rPr>
        <sz val="18"/>
        <color theme="1"/>
        <rFont val="方正小标宋简体"/>
        <charset val="134"/>
      </rPr>
      <t xml:space="preserve">绩效目标自评表
</t>
    </r>
    <r>
      <rPr>
        <sz val="12"/>
        <color theme="1"/>
        <rFont val="宋体"/>
        <charset val="134"/>
        <scheme val="minor"/>
      </rPr>
      <t>（2019年度）</t>
    </r>
  </si>
  <si>
    <t>项目负责人及电话</t>
  </si>
  <si>
    <t>邱永利      18671391666</t>
  </si>
  <si>
    <t>扶贫办</t>
  </si>
  <si>
    <t>资金情况           
（万元）</t>
  </si>
  <si>
    <t>全年预算  数（A）</t>
  </si>
  <si>
    <t>全年执行数（B）</t>
  </si>
  <si>
    <t>分值</t>
  </si>
  <si>
    <t>执行率
（B/A）</t>
  </si>
  <si>
    <t>得分</t>
  </si>
  <si>
    <t>—</t>
  </si>
  <si>
    <t>年度总体目标</t>
  </si>
  <si>
    <t>年初设定目标</t>
  </si>
  <si>
    <t>年度总体目标完成情况综述</t>
  </si>
  <si>
    <t>目标1：实际目标2400万元    
目标2：结案率95%
目标3：宣传政策达到95%
目标4：服务满意度95%</t>
  </si>
  <si>
    <t>一级  指标</t>
  </si>
  <si>
    <t>全年实际值</t>
  </si>
  <si>
    <t>未完成原因及拟采取的改进措施</t>
  </si>
  <si>
    <t>产
出
指
标
（50分）</t>
  </si>
  <si>
    <t>效
益
指
标 
（30分）</t>
  </si>
  <si>
    <t>截止2019年11月已经完成2086户，剩余目标争取在12月底完成。</t>
  </si>
  <si>
    <t>可持续影响指标</t>
  </si>
  <si>
    <t>满意度
指标  （10分）</t>
  </si>
  <si>
    <t>服务对象满意度指标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</si>
</sst>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6">
    <font>
      <sz val="11"/>
      <color theme="1"/>
      <name val="宋体"/>
      <charset val="134"/>
      <scheme val="minor"/>
    </font>
    <font>
      <sz val="18"/>
      <color theme="1"/>
      <name val="方正小标宋简体"/>
      <charset val="134"/>
    </font>
    <font>
      <b/>
      <sz val="18"/>
      <color theme="1"/>
      <name val="方正小标宋简体"/>
      <charset val="134"/>
    </font>
    <font>
      <sz val="10"/>
      <color theme="1"/>
      <name val="宋体"/>
      <charset val="134"/>
      <scheme val="minor"/>
    </font>
    <font>
      <sz val="10"/>
      <name val="宋体"/>
      <charset val="134"/>
    </font>
    <font>
      <sz val="10"/>
      <name val="宋体"/>
      <charset val="134"/>
      <scheme val="minor"/>
    </font>
    <font>
      <sz val="10"/>
      <color theme="1"/>
      <name val="宋体"/>
      <charset val="134"/>
    </font>
    <font>
      <sz val="12"/>
      <name val="宋体"/>
      <charset val="134"/>
    </font>
    <font>
      <sz val="9"/>
      <name val="宋体"/>
      <charset val="134"/>
    </font>
    <font>
      <sz val="11"/>
      <name val="宋体"/>
      <charset val="134"/>
    </font>
    <font>
      <b/>
      <sz val="16"/>
      <name val="宋体"/>
      <charset val="134"/>
    </font>
    <font>
      <b/>
      <sz val="10"/>
      <name val="宋体"/>
      <charset val="134"/>
    </font>
    <font>
      <b/>
      <sz val="12"/>
      <name val="宋体"/>
      <charset val="134"/>
    </font>
    <font>
      <b/>
      <sz val="11"/>
      <color theme="1"/>
      <name val="宋体"/>
      <charset val="134"/>
      <scheme val="minor"/>
    </font>
    <font>
      <b/>
      <sz val="16"/>
      <color theme="1"/>
      <name val="宋体"/>
      <charset val="134"/>
      <scheme val="minor"/>
    </font>
    <font>
      <b/>
      <sz val="18"/>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sz val="12"/>
      <color theme="1"/>
      <name val="宋体"/>
      <charset val="134"/>
      <scheme val="minor"/>
    </font>
    <font>
      <b/>
      <sz val="11"/>
      <color theme="1"/>
      <name val="Wingdings"/>
      <charset val="134"/>
    </font>
  </fonts>
  <fills count="3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rgb="FF000000"/>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14" borderId="0" applyNumberFormat="0" applyBorder="0" applyAlignment="0" applyProtection="0">
      <alignment vertical="center"/>
    </xf>
    <xf numFmtId="0" fontId="23" fillId="1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4" borderId="15" applyNumberFormat="0" applyFont="0" applyAlignment="0" applyProtection="0">
      <alignment vertical="center"/>
    </xf>
    <xf numFmtId="0" fontId="16" fillId="20" borderId="0" applyNumberFormat="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18" applyNumberFormat="0" applyFill="0" applyAlignment="0" applyProtection="0">
      <alignment vertical="center"/>
    </xf>
    <xf numFmtId="0" fontId="27" fillId="0" borderId="18" applyNumberFormat="0" applyFill="0" applyAlignment="0" applyProtection="0">
      <alignment vertical="center"/>
    </xf>
    <xf numFmtId="0" fontId="16" fillId="16" borderId="0" applyNumberFormat="0" applyBorder="0" applyAlignment="0" applyProtection="0">
      <alignment vertical="center"/>
    </xf>
    <xf numFmtId="0" fontId="17" fillId="0" borderId="16" applyNumberFormat="0" applyFill="0" applyAlignment="0" applyProtection="0">
      <alignment vertical="center"/>
    </xf>
    <xf numFmtId="0" fontId="16" fillId="22" borderId="0" applyNumberFormat="0" applyBorder="0" applyAlignment="0" applyProtection="0">
      <alignment vertical="center"/>
    </xf>
    <xf numFmtId="0" fontId="32" fillId="19" borderId="21" applyNumberFormat="0" applyAlignment="0" applyProtection="0">
      <alignment vertical="center"/>
    </xf>
    <xf numFmtId="0" fontId="30" fillId="19" borderId="19" applyNumberFormat="0" applyAlignment="0" applyProtection="0">
      <alignment vertical="center"/>
    </xf>
    <xf numFmtId="0" fontId="33" fillId="26" borderId="22" applyNumberFormat="0" applyAlignment="0" applyProtection="0">
      <alignment vertical="center"/>
    </xf>
    <xf numFmtId="0" fontId="19" fillId="27" borderId="0" applyNumberFormat="0" applyBorder="0" applyAlignment="0" applyProtection="0">
      <alignment vertical="center"/>
    </xf>
    <xf numFmtId="0" fontId="16" fillId="6" borderId="0" applyNumberFormat="0" applyBorder="0" applyAlignment="0" applyProtection="0">
      <alignment vertical="center"/>
    </xf>
    <xf numFmtId="0" fontId="24" fillId="0" borderId="20" applyNumberFormat="0" applyFill="0" applyAlignment="0" applyProtection="0">
      <alignment vertical="center"/>
    </xf>
    <xf numFmtId="0" fontId="20" fillId="0" borderId="17" applyNumberFormat="0" applyFill="0" applyAlignment="0" applyProtection="0">
      <alignment vertical="center"/>
    </xf>
    <xf numFmtId="0" fontId="26" fillId="15" borderId="0" applyNumberFormat="0" applyBorder="0" applyAlignment="0" applyProtection="0">
      <alignment vertical="center"/>
    </xf>
    <xf numFmtId="0" fontId="22" fillId="12" borderId="0" applyNumberFormat="0" applyBorder="0" applyAlignment="0" applyProtection="0">
      <alignment vertical="center"/>
    </xf>
    <xf numFmtId="0" fontId="19" fillId="28" borderId="0" applyNumberFormat="0" applyBorder="0" applyAlignment="0" applyProtection="0">
      <alignment vertical="center"/>
    </xf>
    <xf numFmtId="0" fontId="16" fillId="24" borderId="0" applyNumberFormat="0" applyBorder="0" applyAlignment="0" applyProtection="0">
      <alignment vertical="center"/>
    </xf>
    <xf numFmtId="0" fontId="19" fillId="1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23" borderId="0" applyNumberFormat="0" applyBorder="0" applyAlignment="0" applyProtection="0">
      <alignment vertical="center"/>
    </xf>
    <xf numFmtId="0" fontId="16" fillId="25" borderId="0" applyNumberFormat="0" applyBorder="0" applyAlignment="0" applyProtection="0">
      <alignment vertical="center"/>
    </xf>
    <xf numFmtId="0" fontId="16" fillId="5" borderId="0" applyNumberFormat="0" applyBorder="0" applyAlignment="0" applyProtection="0">
      <alignment vertical="center"/>
    </xf>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7" fillId="0" borderId="0"/>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19" fillId="29" borderId="0" applyNumberFormat="0" applyBorder="0" applyAlignment="0" applyProtection="0">
      <alignment vertical="center"/>
    </xf>
    <xf numFmtId="0" fontId="16" fillId="21" borderId="0" applyNumberFormat="0" applyBorder="0" applyAlignment="0" applyProtection="0">
      <alignment vertical="center"/>
    </xf>
    <xf numFmtId="0" fontId="7" fillId="0" borderId="0">
      <alignment vertical="center"/>
    </xf>
  </cellStyleXfs>
  <cellXfs count="104">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4" fillId="0" borderId="1" xfId="5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3" borderId="1" xfId="44" applyNumberFormat="1" applyFont="1" applyFill="1" applyBorder="1" applyAlignment="1">
      <alignment vertical="center" wrapText="1"/>
    </xf>
    <xf numFmtId="0" fontId="6"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1" xfId="50" applyNumberFormat="1" applyFont="1" applyFill="1" applyBorder="1" applyAlignment="1">
      <alignment vertical="center" wrapText="1"/>
    </xf>
    <xf numFmtId="0" fontId="4" fillId="0" borderId="2" xfId="50" applyNumberFormat="1" applyFont="1" applyFill="1" applyBorder="1" applyAlignment="1">
      <alignment horizontal="center" vertical="center" wrapText="1"/>
    </xf>
    <xf numFmtId="9" fontId="7" fillId="0" borderId="1" xfId="50" applyNumberFormat="1" applyFill="1" applyBorder="1" applyAlignment="1">
      <alignment horizontal="center" vertical="center" wrapText="1"/>
    </xf>
    <xf numFmtId="176" fontId="3" fillId="0" borderId="1" xfId="0" applyNumberFormat="1" applyFont="1" applyBorder="1" applyAlignment="1">
      <alignment vertical="center" wrapText="1"/>
    </xf>
    <xf numFmtId="0" fontId="7" fillId="0" borderId="1" xfId="50"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vertical="center"/>
    </xf>
    <xf numFmtId="9" fontId="4" fillId="3" borderId="1" xfId="5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xf>
    <xf numFmtId="9" fontId="4" fillId="0" borderId="2" xfId="50" applyNumberFormat="1" applyFont="1" applyFill="1" applyBorder="1" applyAlignment="1">
      <alignment horizontal="center" vertical="center" wrapText="1"/>
    </xf>
    <xf numFmtId="10" fontId="4" fillId="0" borderId="2" xfId="50" applyNumberFormat="1" applyFont="1" applyFill="1" applyBorder="1" applyAlignment="1">
      <alignment horizontal="center" vertical="center" wrapText="1"/>
    </xf>
    <xf numFmtId="0" fontId="3" fillId="0" borderId="5" xfId="0" applyFont="1" applyBorder="1" applyAlignment="1">
      <alignment vertical="center" wrapText="1"/>
    </xf>
    <xf numFmtId="176" fontId="3" fillId="0" borderId="1"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0" fontId="0" fillId="0" borderId="1" xfId="0" applyBorder="1" applyAlignment="1">
      <alignment horizontal="center" vertical="center" wrapText="1"/>
    </xf>
    <xf numFmtId="0" fontId="4" fillId="3" borderId="1" xfId="50" applyNumberFormat="1" applyFont="1" applyFill="1" applyBorder="1" applyAlignment="1">
      <alignment horizontal="left" vertical="center" wrapText="1"/>
    </xf>
    <xf numFmtId="0" fontId="4" fillId="3" borderId="1" xfId="50" applyNumberFormat="1" applyFont="1" applyFill="1" applyBorder="1" applyAlignment="1">
      <alignment vertical="center" wrapText="1"/>
    </xf>
    <xf numFmtId="0" fontId="4" fillId="3" borderId="1" xfId="50"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9" fontId="0" fillId="0" borderId="1" xfId="0" applyNumberFormat="1" applyBorder="1">
      <alignment vertical="center"/>
    </xf>
    <xf numFmtId="0" fontId="0" fillId="0" borderId="1" xfId="0" applyBorder="1">
      <alignment vertical="center"/>
    </xf>
    <xf numFmtId="0" fontId="0" fillId="0" borderId="5" xfId="0" applyBorder="1" applyAlignment="1">
      <alignment horizontal="center" vertical="center" wrapText="1"/>
    </xf>
    <xf numFmtId="0" fontId="7" fillId="0" borderId="0" xfId="50" applyFill="1" applyBorder="1" applyAlignment="1">
      <alignment vertical="center" wrapText="1"/>
    </xf>
    <xf numFmtId="0" fontId="9" fillId="0" borderId="0" xfId="50" applyFont="1" applyFill="1" applyBorder="1" applyAlignment="1">
      <alignment vertical="center" wrapText="1"/>
    </xf>
    <xf numFmtId="0" fontId="7" fillId="0" borderId="0" xfId="50" applyFill="1" applyAlignment="1">
      <alignment vertical="center" wrapText="1"/>
    </xf>
    <xf numFmtId="0" fontId="0" fillId="0" borderId="0" xfId="0" applyFont="1" applyFill="1" applyBorder="1" applyAlignment="1">
      <alignment vertical="center"/>
    </xf>
    <xf numFmtId="0" fontId="10" fillId="0" borderId="0" xfId="50" applyNumberFormat="1" applyFont="1" applyFill="1" applyBorder="1" applyAlignment="1">
      <alignment horizontal="center" vertical="center" wrapText="1"/>
    </xf>
    <xf numFmtId="0" fontId="11" fillId="0" borderId="9" xfId="50" applyNumberFormat="1" applyFont="1" applyFill="1" applyBorder="1" applyAlignment="1">
      <alignment horizontal="center" vertical="center" wrapText="1"/>
    </xf>
    <xf numFmtId="0" fontId="7" fillId="0" borderId="9" xfId="50" applyNumberFormat="1" applyFont="1" applyFill="1" applyBorder="1" applyAlignment="1">
      <alignment horizontal="center" vertical="center" wrapText="1"/>
    </xf>
    <xf numFmtId="0" fontId="12" fillId="0" borderId="9" xfId="50" applyNumberFormat="1" applyFont="1" applyFill="1" applyBorder="1" applyAlignment="1">
      <alignment horizontal="center" vertical="center" wrapText="1"/>
    </xf>
    <xf numFmtId="0" fontId="4" fillId="3" borderId="1" xfId="50" applyNumberFormat="1" applyFont="1" applyFill="1" applyBorder="1" applyAlignment="1">
      <alignment horizontal="center" vertical="center" wrapText="1"/>
    </xf>
    <xf numFmtId="0" fontId="3" fillId="0" borderId="1" xfId="0" applyNumberFormat="1" applyFont="1" applyFill="1" applyBorder="1" applyAlignment="1">
      <alignment vertical="center"/>
    </xf>
    <xf numFmtId="0" fontId="4" fillId="0" borderId="1" xfId="50" applyNumberFormat="1" applyFont="1" applyFill="1" applyBorder="1" applyAlignment="1">
      <alignment horizontal="left" vertical="center" wrapText="1"/>
    </xf>
    <xf numFmtId="0" fontId="4" fillId="0" borderId="2" xfId="50" applyNumberFormat="1" applyFont="1" applyFill="1" applyBorder="1" applyAlignment="1">
      <alignment horizontal="left" vertical="center" wrapText="1"/>
    </xf>
    <xf numFmtId="0" fontId="4" fillId="0" borderId="5" xfId="50" applyNumberFormat="1" applyFont="1" applyFill="1" applyBorder="1" applyAlignment="1">
      <alignment horizontal="left" vertical="center" wrapText="1"/>
    </xf>
    <xf numFmtId="0" fontId="4" fillId="0" borderId="3" xfId="50" applyNumberFormat="1" applyFont="1" applyFill="1" applyBorder="1" applyAlignment="1">
      <alignment horizontal="center" vertical="center" wrapText="1"/>
    </xf>
    <xf numFmtId="0" fontId="4" fillId="0" borderId="3" xfId="50" applyNumberFormat="1" applyFont="1" applyFill="1" applyBorder="1" applyAlignment="1">
      <alignment horizontal="left" vertical="center" wrapText="1"/>
    </xf>
    <xf numFmtId="0" fontId="4" fillId="0" borderId="10" xfId="50" applyNumberFormat="1" applyFont="1" applyFill="1" applyBorder="1" applyAlignment="1">
      <alignment horizontal="center" vertical="center" wrapText="1"/>
    </xf>
    <xf numFmtId="0" fontId="4" fillId="0" borderId="11" xfId="50" applyNumberFormat="1" applyFont="1" applyFill="1" applyBorder="1" applyAlignment="1">
      <alignment horizontal="center" vertical="center" wrapText="1"/>
    </xf>
    <xf numFmtId="0" fontId="4" fillId="0" borderId="12" xfId="50" applyNumberFormat="1" applyFont="1" applyFill="1" applyBorder="1" applyAlignment="1">
      <alignment horizontal="center" vertical="center" wrapText="1"/>
    </xf>
    <xf numFmtId="0" fontId="4" fillId="0" borderId="13" xfId="5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10" xfId="50" applyNumberFormat="1" applyFont="1" applyFill="1" applyBorder="1" applyAlignment="1">
      <alignment horizontal="center" vertical="center"/>
    </xf>
    <xf numFmtId="0" fontId="4" fillId="0" borderId="11" xfId="50" applyNumberFormat="1" applyFont="1" applyFill="1" applyBorder="1" applyAlignment="1">
      <alignment horizontal="center" vertical="center"/>
    </xf>
    <xf numFmtId="0" fontId="4" fillId="0" borderId="12" xfId="50" applyNumberFormat="1" applyFont="1" applyFill="1" applyBorder="1" applyAlignment="1">
      <alignment horizontal="center" vertical="center"/>
    </xf>
    <xf numFmtId="0" fontId="4" fillId="0" borderId="13" xfId="5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50" applyFont="1" applyFill="1" applyBorder="1" applyAlignment="1">
      <alignment vertical="center" wrapText="1"/>
    </xf>
    <xf numFmtId="0" fontId="4" fillId="0" borderId="5" xfId="50" applyNumberFormat="1" applyFont="1" applyFill="1" applyBorder="1" applyAlignment="1">
      <alignment horizontal="center" vertical="center" wrapText="1"/>
    </xf>
    <xf numFmtId="0" fontId="7" fillId="0" borderId="1" xfId="50" applyFill="1" applyBorder="1" applyAlignment="1">
      <alignment vertical="center" wrapText="1"/>
    </xf>
    <xf numFmtId="0" fontId="13" fillId="0" borderId="0" xfId="0" applyFont="1">
      <alignment vertical="center"/>
    </xf>
    <xf numFmtId="0" fontId="14" fillId="0" borderId="0" xfId="0" applyFont="1" applyBorder="1" applyAlignment="1">
      <alignment horizontal="center" vertical="center"/>
    </xf>
    <xf numFmtId="0" fontId="0" fillId="0" borderId="1" xfId="0" applyFont="1" applyBorder="1" applyAlignment="1">
      <alignment vertical="center" wrapText="1"/>
    </xf>
    <xf numFmtId="0" fontId="1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3" xfId="0" applyFont="1" applyBorder="1" applyAlignment="1">
      <alignment horizontal="left" vertical="center" wrapText="1"/>
    </xf>
    <xf numFmtId="31" fontId="0" fillId="0" borderId="2"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4" fillId="0" borderId="14" xfId="50" applyNumberFormat="1" applyFont="1" applyFill="1" applyBorder="1" applyAlignment="1">
      <alignment horizontal="left" vertical="center" wrapText="1"/>
    </xf>
    <xf numFmtId="0" fontId="4" fillId="0" borderId="0" xfId="5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L9" sqref="L9"/>
    </sheetView>
  </sheetViews>
  <sheetFormatPr defaultColWidth="9" defaultRowHeight="14.25"/>
  <cols>
    <col min="1" max="2" width="6.125" style="53" customWidth="1"/>
    <col min="3" max="3" width="4" style="53" customWidth="1"/>
    <col min="4" max="4" width="11.375" style="53" customWidth="1"/>
    <col min="5" max="5" width="10.7666666666667" style="53" customWidth="1"/>
    <col min="6" max="6" width="12.375" style="53" customWidth="1"/>
    <col min="7" max="7" width="10.375" style="53" customWidth="1"/>
    <col min="8" max="8" width="4.225" style="53" customWidth="1"/>
    <col min="9" max="9" width="15.625" style="53" customWidth="1"/>
    <col min="10" max="16384" width="9" style="53"/>
  </cols>
  <sheetData>
    <row r="1" s="53" customFormat="1" ht="11.1" customHeight="1" spans="1:9">
      <c r="A1" s="57" t="s">
        <v>0</v>
      </c>
      <c r="B1" s="57"/>
      <c r="C1" s="57"/>
      <c r="D1" s="57"/>
      <c r="E1" s="57"/>
      <c r="F1" s="57"/>
      <c r="G1" s="57"/>
      <c r="H1" s="57"/>
      <c r="I1" s="57"/>
    </row>
    <row r="2" s="53" customFormat="1" ht="17.1" customHeight="1" spans="1:9">
      <c r="A2" s="57"/>
      <c r="B2" s="57"/>
      <c r="C2" s="57"/>
      <c r="D2" s="57"/>
      <c r="E2" s="57"/>
      <c r="F2" s="57"/>
      <c r="G2" s="57"/>
      <c r="H2" s="57"/>
      <c r="I2" s="57"/>
    </row>
    <row r="3" s="54" customFormat="1" ht="15" customHeight="1" spans="1:9">
      <c r="A3" s="58"/>
      <c r="B3" s="58"/>
      <c r="C3" s="58"/>
      <c r="D3" s="58"/>
      <c r="E3" s="59" t="s">
        <v>1</v>
      </c>
      <c r="F3" s="60"/>
      <c r="G3" s="58"/>
      <c r="H3" s="58"/>
      <c r="I3" s="58"/>
    </row>
    <row r="4" s="53" customFormat="1" ht="37" customHeight="1" spans="1:9">
      <c r="A4" s="4" t="s">
        <v>2</v>
      </c>
      <c r="B4" s="4"/>
      <c r="C4" s="4"/>
      <c r="D4" s="4" t="s">
        <v>3</v>
      </c>
      <c r="E4" s="4"/>
      <c r="F4" s="4" t="s">
        <v>4</v>
      </c>
      <c r="G4" s="4"/>
      <c r="H4" s="5" t="s">
        <v>5</v>
      </c>
      <c r="I4" s="30"/>
    </row>
    <row r="5" s="53" customFormat="1" ht="22" customHeight="1" spans="1:9">
      <c r="A5" s="4" t="s">
        <v>6</v>
      </c>
      <c r="B5" s="4"/>
      <c r="C5" s="4"/>
      <c r="D5" s="4" t="s">
        <v>7</v>
      </c>
      <c r="E5" s="4"/>
      <c r="F5" s="4" t="s">
        <v>8</v>
      </c>
      <c r="G5" s="4"/>
      <c r="H5" s="61" t="s">
        <v>7</v>
      </c>
      <c r="I5" s="61"/>
    </row>
    <row r="6" s="53" customFormat="1" ht="22" customHeight="1" spans="1:9">
      <c r="A6" s="4" t="s">
        <v>9</v>
      </c>
      <c r="B6" s="62"/>
      <c r="C6" s="62"/>
      <c r="D6" s="63" t="s">
        <v>10</v>
      </c>
      <c r="E6" s="63"/>
      <c r="F6" s="4">
        <v>2400</v>
      </c>
      <c r="G6" s="4"/>
      <c r="H6" s="4"/>
      <c r="I6" s="4"/>
    </row>
    <row r="7" s="53" customFormat="1" ht="22" customHeight="1" spans="1:9">
      <c r="A7" s="62"/>
      <c r="B7" s="62"/>
      <c r="C7" s="62"/>
      <c r="D7" s="4" t="s">
        <v>11</v>
      </c>
      <c r="E7" s="4"/>
      <c r="F7" s="4">
        <v>2400</v>
      </c>
      <c r="G7" s="4"/>
      <c r="H7" s="4"/>
      <c r="I7" s="4"/>
    </row>
    <row r="8" s="53" customFormat="1" ht="22" customHeight="1" spans="1:9">
      <c r="A8" s="62"/>
      <c r="B8" s="62"/>
      <c r="C8" s="62"/>
      <c r="D8" s="64" t="s">
        <v>12</v>
      </c>
      <c r="E8" s="65"/>
      <c r="F8" s="18"/>
      <c r="G8" s="66"/>
      <c r="H8" s="66"/>
      <c r="I8" s="82"/>
    </row>
    <row r="9" s="53" customFormat="1" ht="22" customHeight="1" spans="1:9">
      <c r="A9" s="62"/>
      <c r="B9" s="62"/>
      <c r="C9" s="62"/>
      <c r="D9" s="64" t="s">
        <v>13</v>
      </c>
      <c r="E9" s="65"/>
      <c r="F9" s="4"/>
      <c r="G9" s="4"/>
      <c r="H9" s="4"/>
      <c r="I9" s="4"/>
    </row>
    <row r="10" s="53" customFormat="1" ht="22" customHeight="1" spans="1:9">
      <c r="A10" s="4" t="s">
        <v>14</v>
      </c>
      <c r="B10" s="4" t="s">
        <v>15</v>
      </c>
      <c r="C10" s="4"/>
      <c r="D10" s="4"/>
      <c r="E10" s="4"/>
      <c r="F10" s="4"/>
      <c r="G10" s="4"/>
      <c r="H10" s="4"/>
      <c r="I10" s="4"/>
    </row>
    <row r="11" s="53" customFormat="1" ht="48" customHeight="1" spans="1:9">
      <c r="A11" s="4"/>
      <c r="B11" s="64" t="s">
        <v>16</v>
      </c>
      <c r="C11" s="67"/>
      <c r="D11" s="67"/>
      <c r="E11" s="67"/>
      <c r="F11" s="67"/>
      <c r="G11" s="67"/>
      <c r="H11" s="67"/>
      <c r="I11" s="65"/>
    </row>
    <row r="12" s="53" customFormat="1" ht="22" customHeight="1" spans="1:10">
      <c r="A12" s="4" t="s">
        <v>17</v>
      </c>
      <c r="B12" s="4" t="s">
        <v>18</v>
      </c>
      <c r="C12" s="4"/>
      <c r="D12" s="4" t="s">
        <v>19</v>
      </c>
      <c r="E12" s="63" t="s">
        <v>20</v>
      </c>
      <c r="F12" s="63"/>
      <c r="G12" s="63"/>
      <c r="H12" s="63"/>
      <c r="I12" s="18" t="s">
        <v>21</v>
      </c>
      <c r="J12" s="83" t="s">
        <v>22</v>
      </c>
    </row>
    <row r="13" s="53" customFormat="1" ht="22" customHeight="1" spans="1:10">
      <c r="A13" s="4"/>
      <c r="B13" s="68" t="s">
        <v>23</v>
      </c>
      <c r="C13" s="69"/>
      <c r="D13" s="4" t="s">
        <v>24</v>
      </c>
      <c r="E13" s="63" t="s">
        <v>25</v>
      </c>
      <c r="F13" s="63"/>
      <c r="G13" s="63"/>
      <c r="H13" s="63"/>
      <c r="I13" s="18" t="s">
        <v>26</v>
      </c>
      <c r="J13" s="19">
        <v>1</v>
      </c>
    </row>
    <row r="14" s="53" customFormat="1" ht="32" customHeight="1" spans="1:10">
      <c r="A14" s="4"/>
      <c r="B14" s="70"/>
      <c r="C14" s="71"/>
      <c r="D14" s="4"/>
      <c r="E14" s="63" t="s">
        <v>27</v>
      </c>
      <c r="F14" s="63"/>
      <c r="G14" s="63"/>
      <c r="H14" s="63"/>
      <c r="I14" s="18" t="s">
        <v>28</v>
      </c>
      <c r="J14" s="21" t="s">
        <v>29</v>
      </c>
    </row>
    <row r="15" s="55" customFormat="1" ht="22" customHeight="1" spans="1:10">
      <c r="A15" s="4"/>
      <c r="B15" s="70"/>
      <c r="C15" s="71"/>
      <c r="D15" s="22" t="s">
        <v>30</v>
      </c>
      <c r="E15" s="72" t="s">
        <v>31</v>
      </c>
      <c r="F15" s="73"/>
      <c r="G15" s="73"/>
      <c r="H15" s="74"/>
      <c r="I15" s="24">
        <v>1</v>
      </c>
      <c r="J15" s="24">
        <v>1</v>
      </c>
    </row>
    <row r="16" s="55" customFormat="1" ht="22" customHeight="1" spans="1:10">
      <c r="A16" s="4"/>
      <c r="B16" s="70"/>
      <c r="C16" s="71"/>
      <c r="D16" s="22" t="s">
        <v>32</v>
      </c>
      <c r="E16" s="72" t="s">
        <v>33</v>
      </c>
      <c r="F16" s="73"/>
      <c r="G16" s="73"/>
      <c r="H16" s="74"/>
      <c r="I16" s="24">
        <v>1</v>
      </c>
      <c r="J16" s="24">
        <v>1</v>
      </c>
    </row>
    <row r="17" s="56" customFormat="1" ht="22" customHeight="1" spans="1:10">
      <c r="A17" s="4"/>
      <c r="B17" s="70"/>
      <c r="C17" s="71"/>
      <c r="D17" s="4" t="s">
        <v>34</v>
      </c>
      <c r="E17" s="63" t="s">
        <v>35</v>
      </c>
      <c r="F17" s="63"/>
      <c r="G17" s="63"/>
      <c r="H17" s="63"/>
      <c r="I17" s="18" t="s">
        <v>26</v>
      </c>
      <c r="J17" s="25">
        <v>0.9962</v>
      </c>
    </row>
    <row r="18" s="56" customFormat="1" ht="22" customHeight="1" spans="1:10">
      <c r="A18" s="4"/>
      <c r="B18" s="70"/>
      <c r="C18" s="71"/>
      <c r="D18" s="4"/>
      <c r="E18" s="63" t="s">
        <v>36</v>
      </c>
      <c r="F18" s="63"/>
      <c r="G18" s="63"/>
      <c r="H18" s="63"/>
      <c r="I18" s="26">
        <v>0.05</v>
      </c>
      <c r="J18" s="25">
        <v>0.0435</v>
      </c>
    </row>
    <row r="19" s="56" customFormat="1" ht="22" customHeight="1" spans="1:10">
      <c r="A19" s="4"/>
      <c r="B19" s="70"/>
      <c r="C19" s="71"/>
      <c r="D19" s="4"/>
      <c r="E19" s="63" t="s">
        <v>37</v>
      </c>
      <c r="F19" s="63"/>
      <c r="G19" s="63"/>
      <c r="H19" s="63"/>
      <c r="I19" s="27">
        <v>0.008</v>
      </c>
      <c r="J19" s="25">
        <v>0.008</v>
      </c>
    </row>
    <row r="20" s="53" customFormat="1" ht="22" customHeight="1" spans="1:10">
      <c r="A20" s="4"/>
      <c r="B20" s="70"/>
      <c r="C20" s="71"/>
      <c r="D20" s="4" t="s">
        <v>38</v>
      </c>
      <c r="E20" s="63" t="s">
        <v>39</v>
      </c>
      <c r="F20" s="63"/>
      <c r="G20" s="63"/>
      <c r="H20" s="63"/>
      <c r="I20" s="27" t="s">
        <v>26</v>
      </c>
      <c r="J20" s="19">
        <v>1</v>
      </c>
    </row>
    <row r="21" s="53" customFormat="1" ht="26" customHeight="1" spans="1:10">
      <c r="A21" s="4"/>
      <c r="B21" s="75" t="s">
        <v>40</v>
      </c>
      <c r="C21" s="76"/>
      <c r="D21" s="4" t="s">
        <v>41</v>
      </c>
      <c r="E21" s="63" t="s">
        <v>42</v>
      </c>
      <c r="F21" s="63"/>
      <c r="G21" s="63"/>
      <c r="H21" s="63"/>
      <c r="I21" s="18" t="s">
        <v>43</v>
      </c>
      <c r="J21" s="21" t="s">
        <v>44</v>
      </c>
    </row>
    <row r="22" s="53" customFormat="1" ht="25" customHeight="1" spans="1:10">
      <c r="A22" s="4"/>
      <c r="B22" s="77"/>
      <c r="C22" s="78"/>
      <c r="D22" s="4" t="s">
        <v>45</v>
      </c>
      <c r="E22" s="63" t="s">
        <v>46</v>
      </c>
      <c r="F22" s="63"/>
      <c r="G22" s="63"/>
      <c r="H22" s="63"/>
      <c r="I22" s="26" t="s">
        <v>47</v>
      </c>
      <c r="J22" s="21" t="s">
        <v>48</v>
      </c>
    </row>
    <row r="23" s="53" customFormat="1" ht="26" customHeight="1" spans="1:10">
      <c r="A23" s="4"/>
      <c r="B23" s="77"/>
      <c r="C23" s="78"/>
      <c r="D23" s="4" t="s">
        <v>49</v>
      </c>
      <c r="E23" s="63" t="s">
        <v>50</v>
      </c>
      <c r="F23" s="63"/>
      <c r="G23" s="63"/>
      <c r="H23" s="63"/>
      <c r="I23" s="26" t="s">
        <v>47</v>
      </c>
      <c r="J23" s="21" t="s">
        <v>48</v>
      </c>
    </row>
    <row r="24" s="53" customFormat="1" ht="25" customHeight="1" spans="1:10">
      <c r="A24" s="4"/>
      <c r="B24" s="4" t="s">
        <v>51</v>
      </c>
      <c r="C24" s="4"/>
      <c r="D24" s="4" t="s">
        <v>52</v>
      </c>
      <c r="E24" s="63" t="s">
        <v>53</v>
      </c>
      <c r="F24" s="63"/>
      <c r="G24" s="63"/>
      <c r="H24" s="63"/>
      <c r="I24" s="27" t="s">
        <v>26</v>
      </c>
      <c r="J24" s="19">
        <v>1</v>
      </c>
    </row>
    <row r="25" s="53" customFormat="1" ht="30" customHeight="1" spans="1:9">
      <c r="A25" s="102" t="s">
        <v>54</v>
      </c>
      <c r="B25" s="102"/>
      <c r="C25" s="102"/>
      <c r="D25" s="102"/>
      <c r="E25" s="102"/>
      <c r="F25" s="102"/>
      <c r="G25" s="102"/>
      <c r="H25" s="102"/>
      <c r="I25" s="102"/>
    </row>
    <row r="26" s="53" customFormat="1" ht="30" customHeight="1" spans="1:9">
      <c r="A26" s="103" t="s">
        <v>55</v>
      </c>
      <c r="B26" s="103"/>
      <c r="C26" s="103"/>
      <c r="D26" s="103"/>
      <c r="E26" s="103"/>
      <c r="F26" s="103"/>
      <c r="G26" s="103"/>
      <c r="H26" s="103"/>
      <c r="I26" s="103"/>
    </row>
    <row r="27" s="53" customFormat="1" spans="1:9">
      <c r="A27" s="81"/>
      <c r="B27" s="81"/>
      <c r="C27" s="81"/>
      <c r="D27" s="81"/>
      <c r="E27" s="81"/>
      <c r="F27" s="81"/>
      <c r="G27" s="81"/>
      <c r="H27" s="81"/>
      <c r="I27" s="81"/>
    </row>
    <row r="28" s="53" customFormat="1" spans="1:9">
      <c r="A28" s="81"/>
      <c r="B28" s="81"/>
      <c r="C28" s="81"/>
      <c r="D28" s="81"/>
      <c r="E28" s="81"/>
      <c r="F28" s="81"/>
      <c r="G28" s="81"/>
      <c r="H28" s="81"/>
      <c r="I28" s="81"/>
    </row>
    <row r="29" s="53" customFormat="1" spans="1:9">
      <c r="A29" s="81"/>
      <c r="B29" s="81"/>
      <c r="C29" s="81"/>
      <c r="D29" s="81"/>
      <c r="E29" s="81"/>
      <c r="F29" s="81"/>
      <c r="G29" s="81"/>
      <c r="H29" s="81"/>
      <c r="I29" s="81"/>
    </row>
    <row r="30" s="53" customFormat="1" spans="1:9">
      <c r="A30" s="81"/>
      <c r="B30" s="81"/>
      <c r="C30" s="81"/>
      <c r="D30" s="81"/>
      <c r="E30" s="81"/>
      <c r="F30" s="81"/>
      <c r="G30" s="81"/>
      <c r="H30" s="81"/>
      <c r="I30" s="81"/>
    </row>
  </sheetData>
  <mergeCells count="44">
    <mergeCell ref="E3:F3"/>
    <mergeCell ref="A4:C4"/>
    <mergeCell ref="D4:E4"/>
    <mergeCell ref="F4:G4"/>
    <mergeCell ref="H4:I4"/>
    <mergeCell ref="A5:C5"/>
    <mergeCell ref="D5:E5"/>
    <mergeCell ref="F5:G5"/>
    <mergeCell ref="H5:I5"/>
    <mergeCell ref="D6:E6"/>
    <mergeCell ref="F6:I6"/>
    <mergeCell ref="D7:E7"/>
    <mergeCell ref="F7:I7"/>
    <mergeCell ref="D8:E8"/>
    <mergeCell ref="F8:I8"/>
    <mergeCell ref="D9:E9"/>
    <mergeCell ref="F9:I9"/>
    <mergeCell ref="B10:I10"/>
    <mergeCell ref="B11:I11"/>
    <mergeCell ref="B12:C12"/>
    <mergeCell ref="E12:H12"/>
    <mergeCell ref="E13:H13"/>
    <mergeCell ref="E14:H14"/>
    <mergeCell ref="E15:H15"/>
    <mergeCell ref="E16:H16"/>
    <mergeCell ref="E17:H17"/>
    <mergeCell ref="E18:H18"/>
    <mergeCell ref="E19:H19"/>
    <mergeCell ref="E20:H20"/>
    <mergeCell ref="E21:H21"/>
    <mergeCell ref="E22:H22"/>
    <mergeCell ref="E23:H23"/>
    <mergeCell ref="B24:C24"/>
    <mergeCell ref="E24:H24"/>
    <mergeCell ref="A25:I25"/>
    <mergeCell ref="A26:I26"/>
    <mergeCell ref="A10:A11"/>
    <mergeCell ref="A12:A24"/>
    <mergeCell ref="D13:D14"/>
    <mergeCell ref="D17:D19"/>
    <mergeCell ref="A1:I2"/>
    <mergeCell ref="A6:C9"/>
    <mergeCell ref="B13:C20"/>
    <mergeCell ref="B21:C2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7" sqref="D7"/>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85" t="s">
        <v>56</v>
      </c>
      <c r="B1" s="85"/>
      <c r="C1" s="85"/>
      <c r="D1" s="85"/>
      <c r="G1" s="32"/>
    </row>
    <row r="2" ht="55" customHeight="1" spans="1:4">
      <c r="A2" s="49" t="s">
        <v>2</v>
      </c>
      <c r="B2" s="86" t="s">
        <v>3</v>
      </c>
      <c r="C2" s="49" t="s">
        <v>57</v>
      </c>
      <c r="D2" s="86">
        <v>2400</v>
      </c>
    </row>
    <row r="3" ht="55" customHeight="1" spans="1:4">
      <c r="A3" s="49" t="s">
        <v>58</v>
      </c>
      <c r="B3" s="49" t="s">
        <v>59</v>
      </c>
      <c r="C3" s="49"/>
      <c r="D3" s="49" t="s">
        <v>60</v>
      </c>
    </row>
    <row r="4" ht="55" customHeight="1" spans="1:4">
      <c r="A4" s="87" t="s">
        <v>61</v>
      </c>
      <c r="B4" s="88"/>
      <c r="C4" s="88"/>
      <c r="D4" s="88"/>
    </row>
    <row r="5" ht="55" customHeight="1" spans="1:4">
      <c r="A5" s="49" t="s">
        <v>62</v>
      </c>
      <c r="B5" s="88" t="s">
        <v>63</v>
      </c>
      <c r="C5" s="88"/>
      <c r="D5" s="49">
        <v>19</v>
      </c>
    </row>
    <row r="6" ht="55" customHeight="1" spans="1:4">
      <c r="A6" s="87" t="s">
        <v>64</v>
      </c>
      <c r="B6" s="88"/>
      <c r="C6" s="88"/>
      <c r="D6" s="88"/>
    </row>
    <row r="7" ht="55" customHeight="1" spans="1:4">
      <c r="A7" s="49" t="s">
        <v>65</v>
      </c>
      <c r="B7" s="88" t="s">
        <v>66</v>
      </c>
      <c r="C7" s="88"/>
      <c r="D7" s="49">
        <v>8</v>
      </c>
    </row>
    <row r="8" ht="55" customHeight="1" spans="1:4">
      <c r="A8" s="49" t="s">
        <v>67</v>
      </c>
      <c r="B8" s="88" t="s">
        <v>68</v>
      </c>
      <c r="C8" s="88"/>
      <c r="D8" s="49">
        <v>9</v>
      </c>
    </row>
    <row r="9" ht="55" customHeight="1" spans="1:4">
      <c r="A9" s="87" t="s">
        <v>69</v>
      </c>
      <c r="B9" s="88"/>
      <c r="C9" s="88"/>
      <c r="D9" s="88"/>
    </row>
    <row r="10" ht="55" customHeight="1" spans="1:4">
      <c r="A10" s="49" t="s">
        <v>70</v>
      </c>
      <c r="B10" s="88" t="s">
        <v>71</v>
      </c>
      <c r="C10" s="88"/>
      <c r="D10" s="49">
        <v>9</v>
      </c>
    </row>
    <row r="11" ht="55" customHeight="1" spans="1:4">
      <c r="A11" s="49" t="s">
        <v>72</v>
      </c>
      <c r="B11" s="88" t="s">
        <v>73</v>
      </c>
      <c r="C11" s="88"/>
      <c r="D11" s="49">
        <v>7</v>
      </c>
    </row>
    <row r="12" ht="55" customHeight="1" spans="1:4">
      <c r="A12" s="87" t="s">
        <v>74</v>
      </c>
      <c r="B12" s="88"/>
      <c r="C12" s="88"/>
      <c r="D12" s="88"/>
    </row>
    <row r="13" ht="55" customHeight="1" spans="1:4">
      <c r="A13" s="49" t="s">
        <v>75</v>
      </c>
      <c r="B13" s="88" t="s">
        <v>76</v>
      </c>
      <c r="C13" s="88"/>
      <c r="D13" s="49">
        <v>9</v>
      </c>
    </row>
    <row r="14" ht="55" customHeight="1" spans="1:4">
      <c r="A14" s="49" t="s">
        <v>77</v>
      </c>
      <c r="B14" s="89" t="s">
        <v>78</v>
      </c>
      <c r="C14" s="90"/>
      <c r="D14" s="49">
        <v>9</v>
      </c>
    </row>
    <row r="15" ht="55" customHeight="1" spans="1:4">
      <c r="A15" s="91" t="s">
        <v>79</v>
      </c>
      <c r="B15" s="92"/>
      <c r="C15" s="92"/>
      <c r="D15" s="93"/>
    </row>
    <row r="16" ht="55" customHeight="1" spans="1:4">
      <c r="A16" s="49" t="s">
        <v>80</v>
      </c>
      <c r="B16" s="89" t="s">
        <v>81</v>
      </c>
      <c r="C16" s="90"/>
      <c r="D16" s="49">
        <v>9</v>
      </c>
    </row>
    <row r="17" ht="55" customHeight="1" spans="1:4">
      <c r="A17" s="49" t="s">
        <v>82</v>
      </c>
      <c r="B17" s="89" t="s">
        <v>83</v>
      </c>
      <c r="C17" s="90"/>
      <c r="D17" s="49">
        <v>9</v>
      </c>
    </row>
    <row r="18" s="84" customFormat="1" ht="55" customHeight="1" spans="1:4">
      <c r="A18" s="94" t="s">
        <v>84</v>
      </c>
      <c r="B18" s="94"/>
      <c r="C18" s="94"/>
      <c r="D18" s="94">
        <v>88</v>
      </c>
    </row>
    <row r="19" ht="55" customHeight="1" spans="1:4">
      <c r="A19" s="94" t="s">
        <v>85</v>
      </c>
      <c r="B19" s="95" t="s">
        <v>86</v>
      </c>
      <c r="C19" s="96"/>
      <c r="D19" s="97"/>
    </row>
    <row r="20" ht="55" customHeight="1" spans="1:4">
      <c r="A20" s="49" t="s">
        <v>87</v>
      </c>
      <c r="B20" s="89"/>
      <c r="C20" s="98"/>
      <c r="D20" s="90"/>
    </row>
    <row r="21" ht="55" customHeight="1" spans="1:4">
      <c r="A21" s="49" t="s">
        <v>88</v>
      </c>
      <c r="B21" s="89" t="s">
        <v>89</v>
      </c>
      <c r="C21" s="98"/>
      <c r="D21" s="90"/>
    </row>
    <row r="22" ht="55" customHeight="1" spans="1:4">
      <c r="A22" s="49" t="s">
        <v>90</v>
      </c>
      <c r="B22" s="99">
        <v>43796</v>
      </c>
      <c r="C22" s="100"/>
      <c r="D22" s="101"/>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D4" sqref="D4:E4"/>
    </sheetView>
  </sheetViews>
  <sheetFormatPr defaultColWidth="9" defaultRowHeight="14.25"/>
  <cols>
    <col min="1" max="2" width="6.125" style="53" customWidth="1"/>
    <col min="3" max="3" width="4" style="53" customWidth="1"/>
    <col min="4" max="4" width="11.375" style="53" customWidth="1"/>
    <col min="5" max="5" width="10.7666666666667" style="53" customWidth="1"/>
    <col min="6" max="6" width="12.375" style="53" customWidth="1"/>
    <col min="7" max="7" width="10.375" style="53" customWidth="1"/>
    <col min="8" max="8" width="4.225" style="53" customWidth="1"/>
    <col min="9" max="9" width="15.625" style="53" customWidth="1"/>
    <col min="10" max="16384" width="9" style="53"/>
  </cols>
  <sheetData>
    <row r="1" s="53" customFormat="1" ht="11.1" customHeight="1" spans="1:9">
      <c r="A1" s="57" t="s">
        <v>0</v>
      </c>
      <c r="B1" s="57"/>
      <c r="C1" s="57"/>
      <c r="D1" s="57"/>
      <c r="E1" s="57"/>
      <c r="F1" s="57"/>
      <c r="G1" s="57"/>
      <c r="H1" s="57"/>
      <c r="I1" s="57"/>
    </row>
    <row r="2" s="53" customFormat="1" ht="17.1" customHeight="1" spans="1:9">
      <c r="A2" s="57"/>
      <c r="B2" s="57"/>
      <c r="C2" s="57"/>
      <c r="D2" s="57"/>
      <c r="E2" s="57"/>
      <c r="F2" s="57"/>
      <c r="G2" s="57"/>
      <c r="H2" s="57"/>
      <c r="I2" s="57"/>
    </row>
    <row r="3" s="54" customFormat="1" ht="12" customHeight="1" spans="1:9">
      <c r="A3" s="58"/>
      <c r="B3" s="58"/>
      <c r="C3" s="58"/>
      <c r="D3" s="58"/>
      <c r="E3" s="59" t="s">
        <v>1</v>
      </c>
      <c r="F3" s="60"/>
      <c r="G3" s="58"/>
      <c r="H3" s="58"/>
      <c r="I3" s="58"/>
    </row>
    <row r="4" s="53" customFormat="1" ht="37" customHeight="1" spans="1:9">
      <c r="A4" s="4" t="s">
        <v>2</v>
      </c>
      <c r="B4" s="4"/>
      <c r="C4" s="4"/>
      <c r="D4" s="4" t="s">
        <v>3</v>
      </c>
      <c r="E4" s="4"/>
      <c r="F4" s="4" t="s">
        <v>4</v>
      </c>
      <c r="G4" s="4"/>
      <c r="H4" s="5" t="s">
        <v>5</v>
      </c>
      <c r="I4" s="30"/>
    </row>
    <row r="5" s="53" customFormat="1" ht="22" customHeight="1" spans="1:9">
      <c r="A5" s="4" t="s">
        <v>6</v>
      </c>
      <c r="B5" s="4"/>
      <c r="C5" s="4"/>
      <c r="D5" s="4" t="s">
        <v>7</v>
      </c>
      <c r="E5" s="4"/>
      <c r="F5" s="4" t="s">
        <v>8</v>
      </c>
      <c r="G5" s="4"/>
      <c r="H5" s="61" t="s">
        <v>7</v>
      </c>
      <c r="I5" s="61"/>
    </row>
    <row r="6" s="53" customFormat="1" ht="22" customHeight="1" spans="1:9">
      <c r="A6" s="4" t="s">
        <v>9</v>
      </c>
      <c r="B6" s="62"/>
      <c r="C6" s="62"/>
      <c r="D6" s="63" t="s">
        <v>10</v>
      </c>
      <c r="E6" s="63"/>
      <c r="F6" s="4">
        <v>2400</v>
      </c>
      <c r="G6" s="4"/>
      <c r="H6" s="4"/>
      <c r="I6" s="4"/>
    </row>
    <row r="7" s="53" customFormat="1" ht="22" customHeight="1" spans="1:9">
      <c r="A7" s="62"/>
      <c r="B7" s="62"/>
      <c r="C7" s="62"/>
      <c r="D7" s="4" t="s">
        <v>11</v>
      </c>
      <c r="E7" s="4"/>
      <c r="F7" s="4">
        <v>2400</v>
      </c>
      <c r="G7" s="4"/>
      <c r="H7" s="4"/>
      <c r="I7" s="4"/>
    </row>
    <row r="8" s="53" customFormat="1" ht="22" customHeight="1" spans="1:9">
      <c r="A8" s="62"/>
      <c r="B8" s="62"/>
      <c r="C8" s="62"/>
      <c r="D8" s="64" t="s">
        <v>12</v>
      </c>
      <c r="E8" s="65"/>
      <c r="F8" s="18"/>
      <c r="G8" s="66"/>
      <c r="H8" s="66"/>
      <c r="I8" s="82"/>
    </row>
    <row r="9" s="53" customFormat="1" ht="22" customHeight="1" spans="1:9">
      <c r="A9" s="62"/>
      <c r="B9" s="62"/>
      <c r="C9" s="62"/>
      <c r="D9" s="64" t="s">
        <v>13</v>
      </c>
      <c r="E9" s="65"/>
      <c r="F9" s="4"/>
      <c r="G9" s="4"/>
      <c r="H9" s="4"/>
      <c r="I9" s="4"/>
    </row>
    <row r="10" s="53" customFormat="1" ht="22" customHeight="1" spans="1:9">
      <c r="A10" s="4" t="s">
        <v>14</v>
      </c>
      <c r="B10" s="4" t="s">
        <v>15</v>
      </c>
      <c r="C10" s="4"/>
      <c r="D10" s="4"/>
      <c r="E10" s="4"/>
      <c r="F10" s="4"/>
      <c r="G10" s="4"/>
      <c r="H10" s="4"/>
      <c r="I10" s="4"/>
    </row>
    <row r="11" s="53" customFormat="1" ht="48" customHeight="1" spans="1:9">
      <c r="A11" s="4"/>
      <c r="B11" s="64" t="s">
        <v>91</v>
      </c>
      <c r="C11" s="67"/>
      <c r="D11" s="67"/>
      <c r="E11" s="67"/>
      <c r="F11" s="67"/>
      <c r="G11" s="67"/>
      <c r="H11" s="67"/>
      <c r="I11" s="65"/>
    </row>
    <row r="12" s="53" customFormat="1" ht="22" customHeight="1" spans="1:10">
      <c r="A12" s="4" t="s">
        <v>17</v>
      </c>
      <c r="B12" s="4" t="s">
        <v>18</v>
      </c>
      <c r="C12" s="4"/>
      <c r="D12" s="4" t="s">
        <v>19</v>
      </c>
      <c r="E12" s="63" t="s">
        <v>20</v>
      </c>
      <c r="F12" s="63"/>
      <c r="G12" s="63"/>
      <c r="H12" s="63"/>
      <c r="I12" s="18" t="s">
        <v>21</v>
      </c>
      <c r="J12" s="83" t="s">
        <v>22</v>
      </c>
    </row>
    <row r="13" s="53" customFormat="1" ht="22" customHeight="1" spans="1:10">
      <c r="A13" s="4"/>
      <c r="B13" s="68" t="s">
        <v>23</v>
      </c>
      <c r="C13" s="69"/>
      <c r="D13" s="4" t="s">
        <v>24</v>
      </c>
      <c r="E13" s="63" t="s">
        <v>25</v>
      </c>
      <c r="F13" s="63"/>
      <c r="G13" s="63"/>
      <c r="H13" s="63"/>
      <c r="I13" s="18" t="s">
        <v>26</v>
      </c>
      <c r="J13" s="19">
        <v>1</v>
      </c>
    </row>
    <row r="14" s="53" customFormat="1" ht="32" customHeight="1" spans="1:10">
      <c r="A14" s="4"/>
      <c r="B14" s="70"/>
      <c r="C14" s="71"/>
      <c r="D14" s="4"/>
      <c r="E14" s="63" t="s">
        <v>27</v>
      </c>
      <c r="F14" s="63"/>
      <c r="G14" s="63"/>
      <c r="H14" s="63"/>
      <c r="I14" s="18" t="s">
        <v>28</v>
      </c>
      <c r="J14" s="21" t="s">
        <v>29</v>
      </c>
    </row>
    <row r="15" s="55" customFormat="1" ht="22" customHeight="1" spans="1:10">
      <c r="A15" s="4"/>
      <c r="B15" s="70"/>
      <c r="C15" s="71"/>
      <c r="D15" s="22" t="s">
        <v>30</v>
      </c>
      <c r="E15" s="72" t="s">
        <v>31</v>
      </c>
      <c r="F15" s="73"/>
      <c r="G15" s="73"/>
      <c r="H15" s="74"/>
      <c r="I15" s="24">
        <v>1</v>
      </c>
      <c r="J15" s="24">
        <v>1</v>
      </c>
    </row>
    <row r="16" s="55" customFormat="1" ht="22" customHeight="1" spans="1:10">
      <c r="A16" s="4"/>
      <c r="B16" s="70"/>
      <c r="C16" s="71"/>
      <c r="D16" s="22" t="s">
        <v>32</v>
      </c>
      <c r="E16" s="72" t="s">
        <v>33</v>
      </c>
      <c r="F16" s="73"/>
      <c r="G16" s="73"/>
      <c r="H16" s="74"/>
      <c r="I16" s="24">
        <v>1</v>
      </c>
      <c r="J16" s="24">
        <v>1</v>
      </c>
    </row>
    <row r="17" s="56" customFormat="1" ht="22" customHeight="1" spans="1:10">
      <c r="A17" s="4"/>
      <c r="B17" s="70"/>
      <c r="C17" s="71"/>
      <c r="D17" s="4" t="s">
        <v>34</v>
      </c>
      <c r="E17" s="63" t="s">
        <v>35</v>
      </c>
      <c r="F17" s="63"/>
      <c r="G17" s="63"/>
      <c r="H17" s="63"/>
      <c r="I17" s="18" t="s">
        <v>26</v>
      </c>
      <c r="J17" s="25">
        <v>0.9962</v>
      </c>
    </row>
    <row r="18" s="56" customFormat="1" ht="22" customHeight="1" spans="1:10">
      <c r="A18" s="4"/>
      <c r="B18" s="70"/>
      <c r="C18" s="71"/>
      <c r="D18" s="4"/>
      <c r="E18" s="63" t="s">
        <v>36</v>
      </c>
      <c r="F18" s="63"/>
      <c r="G18" s="63"/>
      <c r="H18" s="63"/>
      <c r="I18" s="26">
        <v>0.05</v>
      </c>
      <c r="J18" s="25">
        <v>0.0435</v>
      </c>
    </row>
    <row r="19" s="56" customFormat="1" ht="22" customHeight="1" spans="1:10">
      <c r="A19" s="4"/>
      <c r="B19" s="70"/>
      <c r="C19" s="71"/>
      <c r="D19" s="4"/>
      <c r="E19" s="63" t="s">
        <v>37</v>
      </c>
      <c r="F19" s="63"/>
      <c r="G19" s="63"/>
      <c r="H19" s="63"/>
      <c r="I19" s="27">
        <v>0.008</v>
      </c>
      <c r="J19" s="25">
        <v>0.008</v>
      </c>
    </row>
    <row r="20" s="53" customFormat="1" ht="22" customHeight="1" spans="1:10">
      <c r="A20" s="4"/>
      <c r="B20" s="70"/>
      <c r="C20" s="71"/>
      <c r="D20" s="4" t="s">
        <v>38</v>
      </c>
      <c r="E20" s="63" t="s">
        <v>39</v>
      </c>
      <c r="F20" s="63"/>
      <c r="G20" s="63"/>
      <c r="H20" s="63"/>
      <c r="I20" s="27" t="s">
        <v>26</v>
      </c>
      <c r="J20" s="19">
        <v>1</v>
      </c>
    </row>
    <row r="21" s="53" customFormat="1" ht="26" customHeight="1" spans="1:10">
      <c r="A21" s="4"/>
      <c r="B21" s="75" t="s">
        <v>40</v>
      </c>
      <c r="C21" s="76"/>
      <c r="D21" s="4" t="s">
        <v>41</v>
      </c>
      <c r="E21" s="63" t="s">
        <v>42</v>
      </c>
      <c r="F21" s="63"/>
      <c r="G21" s="63"/>
      <c r="H21" s="63"/>
      <c r="I21" s="18" t="s">
        <v>43</v>
      </c>
      <c r="J21" s="21" t="s">
        <v>44</v>
      </c>
    </row>
    <row r="22" s="53" customFormat="1" ht="25" customHeight="1" spans="1:10">
      <c r="A22" s="4"/>
      <c r="B22" s="77"/>
      <c r="C22" s="78"/>
      <c r="D22" s="4" t="s">
        <v>45</v>
      </c>
      <c r="E22" s="63" t="s">
        <v>46</v>
      </c>
      <c r="F22" s="63"/>
      <c r="G22" s="63"/>
      <c r="H22" s="63"/>
      <c r="I22" s="26" t="s">
        <v>47</v>
      </c>
      <c r="J22" s="21" t="s">
        <v>48</v>
      </c>
    </row>
    <row r="23" s="53" customFormat="1" ht="26" customHeight="1" spans="1:10">
      <c r="A23" s="4"/>
      <c r="B23" s="77"/>
      <c r="C23" s="78"/>
      <c r="D23" s="4" t="s">
        <v>49</v>
      </c>
      <c r="E23" s="63" t="s">
        <v>50</v>
      </c>
      <c r="F23" s="63"/>
      <c r="G23" s="63"/>
      <c r="H23" s="63"/>
      <c r="I23" s="26" t="s">
        <v>47</v>
      </c>
      <c r="J23" s="21" t="s">
        <v>48</v>
      </c>
    </row>
    <row r="24" s="53" customFormat="1" ht="25" customHeight="1" spans="1:10">
      <c r="A24" s="4"/>
      <c r="B24" s="4" t="s">
        <v>51</v>
      </c>
      <c r="C24" s="4"/>
      <c r="D24" s="4" t="s">
        <v>52</v>
      </c>
      <c r="E24" s="63" t="s">
        <v>53</v>
      </c>
      <c r="F24" s="63"/>
      <c r="G24" s="63"/>
      <c r="H24" s="63"/>
      <c r="I24" s="27" t="s">
        <v>26</v>
      </c>
      <c r="J24" s="19">
        <v>1</v>
      </c>
    </row>
    <row r="25" s="53" customFormat="1" ht="60" customHeight="1" spans="1:10">
      <c r="A25" s="79" t="s">
        <v>92</v>
      </c>
      <c r="B25" s="79"/>
      <c r="C25" s="79"/>
      <c r="D25" s="80" t="s">
        <v>93</v>
      </c>
      <c r="E25" s="80"/>
      <c r="F25" s="80"/>
      <c r="G25" s="80"/>
      <c r="H25" s="80"/>
      <c r="I25" s="80"/>
      <c r="J25" s="80"/>
    </row>
    <row r="26" s="53" customFormat="1" spans="1:9">
      <c r="A26" s="81"/>
      <c r="B26" s="81"/>
      <c r="C26" s="81"/>
      <c r="D26" s="81"/>
      <c r="E26" s="81"/>
      <c r="F26" s="81"/>
      <c r="G26" s="81"/>
      <c r="H26" s="81"/>
      <c r="I26" s="81"/>
    </row>
    <row r="27" s="53" customFormat="1" spans="1:9">
      <c r="A27" s="81"/>
      <c r="B27" s="81"/>
      <c r="C27" s="81"/>
      <c r="D27" s="81"/>
      <c r="E27" s="81"/>
      <c r="F27" s="81"/>
      <c r="G27" s="81"/>
      <c r="H27" s="81"/>
      <c r="I27" s="81"/>
    </row>
    <row r="28" s="53" customFormat="1" spans="1:9">
      <c r="A28" s="81"/>
      <c r="B28" s="81"/>
      <c r="C28" s="81"/>
      <c r="D28" s="81"/>
      <c r="E28" s="81"/>
      <c r="F28" s="81"/>
      <c r="G28" s="81"/>
      <c r="H28" s="81"/>
      <c r="I28" s="81"/>
    </row>
    <row r="29" s="53" customFormat="1" spans="1:9">
      <c r="A29" s="81"/>
      <c r="B29" s="81"/>
      <c r="C29" s="81"/>
      <c r="D29" s="81"/>
      <c r="E29" s="81"/>
      <c r="F29" s="81"/>
      <c r="G29" s="81"/>
      <c r="H29" s="81"/>
      <c r="I29" s="81"/>
    </row>
  </sheetData>
  <mergeCells count="44">
    <mergeCell ref="E3:F3"/>
    <mergeCell ref="A4:C4"/>
    <mergeCell ref="D4:E4"/>
    <mergeCell ref="F4:G4"/>
    <mergeCell ref="H4:I4"/>
    <mergeCell ref="A5:C5"/>
    <mergeCell ref="D5:E5"/>
    <mergeCell ref="F5:G5"/>
    <mergeCell ref="H5:I5"/>
    <mergeCell ref="D6:E6"/>
    <mergeCell ref="F6:I6"/>
    <mergeCell ref="D7:E7"/>
    <mergeCell ref="F7:I7"/>
    <mergeCell ref="D8:E8"/>
    <mergeCell ref="F8:I8"/>
    <mergeCell ref="D9:E9"/>
    <mergeCell ref="F9:I9"/>
    <mergeCell ref="B10:I10"/>
    <mergeCell ref="B11:I11"/>
    <mergeCell ref="B12:C12"/>
    <mergeCell ref="E12:H12"/>
    <mergeCell ref="E13:H13"/>
    <mergeCell ref="E14:H14"/>
    <mergeCell ref="E15:H15"/>
    <mergeCell ref="E16:H16"/>
    <mergeCell ref="E17:H17"/>
    <mergeCell ref="E18:H18"/>
    <mergeCell ref="E19:H19"/>
    <mergeCell ref="E20:H20"/>
    <mergeCell ref="E21:H21"/>
    <mergeCell ref="E22:H22"/>
    <mergeCell ref="E23:H23"/>
    <mergeCell ref="B24:C24"/>
    <mergeCell ref="E24:H24"/>
    <mergeCell ref="A25:C25"/>
    <mergeCell ref="D25:J25"/>
    <mergeCell ref="A10:A11"/>
    <mergeCell ref="A12:A24"/>
    <mergeCell ref="D13:D14"/>
    <mergeCell ref="D17:D19"/>
    <mergeCell ref="A1:I2"/>
    <mergeCell ref="A6:C9"/>
    <mergeCell ref="B13:C20"/>
    <mergeCell ref="B21:C2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D3" sqref="D3:E3"/>
    </sheetView>
  </sheetViews>
  <sheetFormatPr defaultColWidth="9" defaultRowHeight="13.5"/>
  <cols>
    <col min="1" max="1" width="2.9" customWidth="1"/>
    <col min="2" max="2" width="6.94166666666667" customWidth="1"/>
    <col min="3" max="3" width="12.0666666666667" customWidth="1"/>
    <col min="4" max="4" width="35" customWidth="1"/>
    <col min="5" max="5" width="10.9916666666667" customWidth="1"/>
    <col min="6" max="6" width="8.89166666666667" customWidth="1"/>
    <col min="7" max="7" width="8.7" customWidth="1"/>
    <col min="8" max="8" width="6.95" customWidth="1"/>
    <col min="9" max="9" width="21.25" customWidth="1"/>
    <col min="10" max="10" width="9.875" customWidth="1"/>
  </cols>
  <sheetData>
    <row r="1" ht="30" customHeight="1" spans="1:10">
      <c r="A1" s="1" t="s">
        <v>94</v>
      </c>
      <c r="B1" s="1"/>
      <c r="C1" s="1"/>
      <c r="D1" s="1"/>
      <c r="E1" s="1"/>
      <c r="F1" s="1"/>
      <c r="G1" s="1"/>
      <c r="H1" s="1"/>
      <c r="I1" s="1"/>
      <c r="J1" s="1"/>
    </row>
    <row r="2" ht="20.1" customHeight="1" spans="1:10">
      <c r="A2" s="1"/>
      <c r="B2" s="1"/>
      <c r="C2" s="1"/>
      <c r="D2" s="1"/>
      <c r="E2" s="1"/>
      <c r="F2" s="1"/>
      <c r="G2" s="1"/>
      <c r="H2" s="1"/>
      <c r="I2" s="1"/>
      <c r="J2" s="1"/>
    </row>
    <row r="3" ht="18.75" customHeight="1" spans="1:10">
      <c r="A3" s="34" t="s">
        <v>2</v>
      </c>
      <c r="B3" s="34"/>
      <c r="C3" s="34"/>
      <c r="D3" s="4" t="s">
        <v>3</v>
      </c>
      <c r="E3" s="4"/>
      <c r="F3" s="34" t="s">
        <v>95</v>
      </c>
      <c r="G3" s="34"/>
      <c r="H3" s="35" t="s">
        <v>5</v>
      </c>
      <c r="I3" s="35"/>
      <c r="J3" s="35"/>
    </row>
    <row r="4" ht="18.75" customHeight="1" spans="1:10">
      <c r="A4" s="34" t="s">
        <v>6</v>
      </c>
      <c r="B4" s="34"/>
      <c r="C4" s="34"/>
      <c r="D4" s="4" t="s">
        <v>7</v>
      </c>
      <c r="E4" s="4"/>
      <c r="F4" s="34" t="s">
        <v>8</v>
      </c>
      <c r="G4" s="34"/>
      <c r="H4" s="35" t="s">
        <v>7</v>
      </c>
      <c r="I4" s="35"/>
      <c r="J4" s="35"/>
    </row>
    <row r="5" ht="31" customHeight="1" spans="1:10">
      <c r="A5" s="36" t="s">
        <v>96</v>
      </c>
      <c r="B5" s="36"/>
      <c r="C5" s="36"/>
      <c r="D5" s="34" t="s">
        <v>97</v>
      </c>
      <c r="E5" s="34"/>
      <c r="F5" s="34"/>
      <c r="G5" s="34"/>
      <c r="H5" s="36" t="s">
        <v>98</v>
      </c>
      <c r="I5" s="49" t="s">
        <v>99</v>
      </c>
      <c r="J5" s="36" t="s">
        <v>100</v>
      </c>
    </row>
    <row r="6" ht="18.75" customHeight="1" spans="1:10">
      <c r="A6" s="36"/>
      <c r="B6" s="36"/>
      <c r="C6" s="36"/>
      <c r="D6" s="37" t="s">
        <v>10</v>
      </c>
      <c r="E6" s="37"/>
      <c r="F6" s="37"/>
      <c r="G6" s="37"/>
      <c r="H6" s="38">
        <v>2400</v>
      </c>
      <c r="I6" s="38">
        <v>2400</v>
      </c>
      <c r="J6" s="50">
        <v>1</v>
      </c>
    </row>
    <row r="7" ht="18.75" customHeight="1" spans="1:10">
      <c r="A7" s="36"/>
      <c r="B7" s="36"/>
      <c r="C7" s="36"/>
      <c r="D7" s="37" t="s">
        <v>101</v>
      </c>
      <c r="E7" s="37"/>
      <c r="F7" s="37"/>
      <c r="G7" s="37"/>
      <c r="H7" s="38"/>
      <c r="I7" s="38">
        <v>2400</v>
      </c>
      <c r="J7" s="51"/>
    </row>
    <row r="8" ht="18.75" customHeight="1" spans="1:10">
      <c r="A8" s="36"/>
      <c r="B8" s="36"/>
      <c r="C8" s="36"/>
      <c r="D8" s="39" t="s">
        <v>102</v>
      </c>
      <c r="E8" s="39"/>
      <c r="F8" s="39"/>
      <c r="G8" s="39"/>
      <c r="H8" s="38"/>
      <c r="I8" s="38"/>
      <c r="J8" s="51"/>
    </row>
    <row r="9" ht="18.75" customHeight="1" spans="1:10">
      <c r="A9" s="36"/>
      <c r="B9" s="36"/>
      <c r="C9" s="36"/>
      <c r="D9" s="39" t="s">
        <v>103</v>
      </c>
      <c r="E9" s="39"/>
      <c r="F9" s="39"/>
      <c r="G9" s="39"/>
      <c r="H9" s="38"/>
      <c r="I9" s="38"/>
      <c r="J9" s="51"/>
    </row>
    <row r="10" ht="95.25" customHeight="1" spans="1:10">
      <c r="A10" s="40" t="s">
        <v>104</v>
      </c>
      <c r="B10" s="36" t="s">
        <v>91</v>
      </c>
      <c r="C10" s="36"/>
      <c r="D10" s="36"/>
      <c r="E10" s="36"/>
      <c r="F10" s="36"/>
      <c r="G10" s="36"/>
      <c r="H10" s="36"/>
      <c r="I10" s="36"/>
      <c r="J10" s="36"/>
    </row>
    <row r="11" ht="35" customHeight="1" spans="1:10">
      <c r="A11" s="41" t="s">
        <v>105</v>
      </c>
      <c r="B11" s="36" t="s">
        <v>18</v>
      </c>
      <c r="C11" s="34" t="s">
        <v>19</v>
      </c>
      <c r="D11" s="36" t="s">
        <v>20</v>
      </c>
      <c r="E11" s="36" t="s">
        <v>106</v>
      </c>
      <c r="F11" s="36" t="s">
        <v>107</v>
      </c>
      <c r="G11" s="36" t="s">
        <v>108</v>
      </c>
      <c r="H11" s="42" t="s">
        <v>109</v>
      </c>
      <c r="I11" s="52"/>
      <c r="J11" s="34" t="s">
        <v>110</v>
      </c>
    </row>
    <row r="12" ht="31" customHeight="1" spans="1:10">
      <c r="A12" s="43"/>
      <c r="B12" s="41" t="s">
        <v>111</v>
      </c>
      <c r="C12" s="44" t="s">
        <v>24</v>
      </c>
      <c r="D12" s="17" t="s">
        <v>25</v>
      </c>
      <c r="E12" s="18" t="s">
        <v>26</v>
      </c>
      <c r="F12" s="19">
        <v>1</v>
      </c>
      <c r="G12" s="18" t="s">
        <v>26</v>
      </c>
      <c r="H12" s="12"/>
      <c r="I12" s="14"/>
      <c r="J12" s="51"/>
    </row>
    <row r="13" ht="27" customHeight="1" spans="1:10">
      <c r="A13" s="43"/>
      <c r="B13" s="43"/>
      <c r="C13" s="45"/>
      <c r="D13" s="17" t="s">
        <v>27</v>
      </c>
      <c r="E13" s="18" t="s">
        <v>28</v>
      </c>
      <c r="F13" s="21" t="s">
        <v>29</v>
      </c>
      <c r="G13" s="18" t="s">
        <v>28</v>
      </c>
      <c r="H13" s="12" t="s">
        <v>112</v>
      </c>
      <c r="I13" s="14"/>
      <c r="J13" s="51"/>
    </row>
    <row r="14" ht="15.95" customHeight="1" spans="1:10">
      <c r="A14" s="43"/>
      <c r="B14" s="43"/>
      <c r="C14" s="22" t="s">
        <v>30</v>
      </c>
      <c r="D14" s="23" t="s">
        <v>31</v>
      </c>
      <c r="E14" s="24">
        <v>1</v>
      </c>
      <c r="F14" s="24">
        <v>1</v>
      </c>
      <c r="G14" s="24">
        <v>1</v>
      </c>
      <c r="H14" s="12"/>
      <c r="I14" s="14"/>
      <c r="J14" s="51"/>
    </row>
    <row r="15" ht="15.95" customHeight="1" spans="1:10">
      <c r="A15" s="43"/>
      <c r="B15" s="43"/>
      <c r="C15" s="22" t="s">
        <v>32</v>
      </c>
      <c r="D15" s="23" t="s">
        <v>33</v>
      </c>
      <c r="E15" s="24">
        <v>1</v>
      </c>
      <c r="F15" s="24">
        <v>1</v>
      </c>
      <c r="G15" s="24">
        <v>1</v>
      </c>
      <c r="H15" s="12"/>
      <c r="I15" s="14"/>
      <c r="J15" s="51"/>
    </row>
    <row r="16" ht="15.95" customHeight="1" spans="1:10">
      <c r="A16" s="43"/>
      <c r="B16" s="43"/>
      <c r="C16" s="44" t="s">
        <v>34</v>
      </c>
      <c r="D16" s="17" t="s">
        <v>35</v>
      </c>
      <c r="E16" s="18" t="s">
        <v>26</v>
      </c>
      <c r="F16" s="25">
        <v>0.9962</v>
      </c>
      <c r="G16" s="18" t="s">
        <v>26</v>
      </c>
      <c r="H16" s="12"/>
      <c r="I16" s="14"/>
      <c r="J16" s="51"/>
    </row>
    <row r="17" ht="15.95" customHeight="1" spans="1:10">
      <c r="A17" s="43"/>
      <c r="B17" s="43"/>
      <c r="C17" s="45"/>
      <c r="D17" s="17" t="s">
        <v>36</v>
      </c>
      <c r="E17" s="26">
        <v>0.05</v>
      </c>
      <c r="F17" s="25">
        <v>0.0435</v>
      </c>
      <c r="G17" s="26">
        <v>0.05</v>
      </c>
      <c r="H17" s="12"/>
      <c r="I17" s="14"/>
      <c r="J17" s="51"/>
    </row>
    <row r="18" ht="15.95" customHeight="1" spans="1:10">
      <c r="A18" s="43"/>
      <c r="B18" s="43"/>
      <c r="C18" s="46"/>
      <c r="D18" s="17" t="s">
        <v>37</v>
      </c>
      <c r="E18" s="27">
        <v>0.008</v>
      </c>
      <c r="F18" s="25">
        <v>0.008</v>
      </c>
      <c r="G18" s="27">
        <v>0.008</v>
      </c>
      <c r="H18" s="12"/>
      <c r="I18" s="14"/>
      <c r="J18" s="51"/>
    </row>
    <row r="19" ht="30" customHeight="1" spans="1:10">
      <c r="A19" s="43"/>
      <c r="B19" s="43"/>
      <c r="C19" s="44" t="s">
        <v>38</v>
      </c>
      <c r="D19" s="17" t="s">
        <v>39</v>
      </c>
      <c r="E19" s="27" t="s">
        <v>26</v>
      </c>
      <c r="F19" s="19">
        <v>1</v>
      </c>
      <c r="G19" s="27" t="s">
        <v>26</v>
      </c>
      <c r="H19" s="12"/>
      <c r="I19" s="14"/>
      <c r="J19" s="51"/>
    </row>
    <row r="20" ht="33" customHeight="1" spans="1:10">
      <c r="A20" s="43"/>
      <c r="B20" s="41" t="s">
        <v>113</v>
      </c>
      <c r="C20" s="41" t="s">
        <v>114</v>
      </c>
      <c r="D20" s="17" t="s">
        <v>42</v>
      </c>
      <c r="E20" s="18" t="s">
        <v>43</v>
      </c>
      <c r="F20" s="21" t="s">
        <v>44</v>
      </c>
      <c r="G20" s="18" t="s">
        <v>43</v>
      </c>
      <c r="H20" s="12" t="s">
        <v>115</v>
      </c>
      <c r="I20" s="14"/>
      <c r="J20" s="51"/>
    </row>
    <row r="21" ht="38" customHeight="1" spans="1:10">
      <c r="A21" s="43"/>
      <c r="B21" s="45"/>
      <c r="C21" s="47" t="s">
        <v>116</v>
      </c>
      <c r="D21" s="17" t="s">
        <v>46</v>
      </c>
      <c r="E21" s="26" t="s">
        <v>47</v>
      </c>
      <c r="F21" s="21" t="s">
        <v>48</v>
      </c>
      <c r="G21" s="26" t="s">
        <v>47</v>
      </c>
      <c r="H21" s="12" t="s">
        <v>117</v>
      </c>
      <c r="I21" s="14"/>
      <c r="J21" s="51"/>
    </row>
    <row r="22" ht="38" customHeight="1" spans="1:10">
      <c r="A22" s="43"/>
      <c r="B22" s="45"/>
      <c r="C22" s="47" t="s">
        <v>118</v>
      </c>
      <c r="D22" s="17" t="s">
        <v>50</v>
      </c>
      <c r="E22" s="26" t="s">
        <v>47</v>
      </c>
      <c r="F22" s="21" t="s">
        <v>48</v>
      </c>
      <c r="G22" s="26" t="s">
        <v>47</v>
      </c>
      <c r="H22" s="12" t="s">
        <v>117</v>
      </c>
      <c r="I22" s="14"/>
      <c r="J22" s="51"/>
    </row>
    <row r="23" ht="42" customHeight="1" spans="1:10">
      <c r="A23" s="43"/>
      <c r="B23" s="48" t="s">
        <v>119</v>
      </c>
      <c r="C23" s="48" t="s">
        <v>120</v>
      </c>
      <c r="D23" s="17" t="s">
        <v>53</v>
      </c>
      <c r="E23" s="27" t="s">
        <v>26</v>
      </c>
      <c r="F23" s="19">
        <v>1</v>
      </c>
      <c r="G23" s="27" t="s">
        <v>26</v>
      </c>
      <c r="H23" s="12"/>
      <c r="I23" s="14"/>
      <c r="J23" s="51"/>
    </row>
  </sheetData>
  <mergeCells count="34">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5:I15"/>
    <mergeCell ref="H16:I16"/>
    <mergeCell ref="H17:I17"/>
    <mergeCell ref="H18:I18"/>
    <mergeCell ref="H19:I19"/>
    <mergeCell ref="H20:I20"/>
    <mergeCell ref="H21:I21"/>
    <mergeCell ref="H22:I22"/>
    <mergeCell ref="H23:I23"/>
    <mergeCell ref="A11:A23"/>
    <mergeCell ref="B12:B19"/>
    <mergeCell ref="B20:B22"/>
    <mergeCell ref="C12:C13"/>
    <mergeCell ref="C16:C18"/>
    <mergeCell ref="A1:J2"/>
    <mergeCell ref="A5:C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workbookViewId="0">
      <selection activeCell="K11" sqref="K11"/>
    </sheetView>
  </sheetViews>
  <sheetFormatPr defaultColWidth="9" defaultRowHeight="13.5"/>
  <cols>
    <col min="1" max="1" width="2.375" customWidth="1"/>
    <col min="2" max="2" width="7.75" customWidth="1"/>
    <col min="3" max="3" width="17" customWidth="1"/>
    <col min="4" max="4" width="37.375" customWidth="1"/>
    <col min="5" max="5" width="7.75" customWidth="1"/>
    <col min="6" max="6" width="9" customWidth="1"/>
    <col min="7" max="7" width="6.875" customWidth="1"/>
    <col min="8" max="9" width="7.75" customWidth="1"/>
    <col min="10" max="10" width="27.375" customWidth="1"/>
  </cols>
  <sheetData>
    <row r="1" ht="42" customHeight="1" spans="1:10">
      <c r="A1" s="1" t="s">
        <v>121</v>
      </c>
      <c r="B1" s="2"/>
      <c r="C1" s="2"/>
      <c r="D1" s="2"/>
      <c r="E1" s="2"/>
      <c r="F1" s="2"/>
      <c r="G1" s="2"/>
      <c r="H1" s="2"/>
      <c r="I1" s="2"/>
      <c r="J1" s="2"/>
    </row>
    <row r="2" ht="24" customHeight="1" spans="1:11">
      <c r="A2" s="3" t="s">
        <v>2</v>
      </c>
      <c r="B2" s="3"/>
      <c r="C2" s="3"/>
      <c r="D2" s="4" t="s">
        <v>3</v>
      </c>
      <c r="E2" s="4"/>
      <c r="F2" s="3" t="s">
        <v>122</v>
      </c>
      <c r="G2" s="5" t="s">
        <v>123</v>
      </c>
      <c r="H2" s="6"/>
      <c r="I2" s="6"/>
      <c r="J2" s="30"/>
      <c r="K2" s="31"/>
    </row>
    <row r="3" ht="18.75" customHeight="1" spans="1:16">
      <c r="A3" s="3" t="s">
        <v>6</v>
      </c>
      <c r="B3" s="3"/>
      <c r="C3" s="3"/>
      <c r="D3" s="4" t="s">
        <v>7</v>
      </c>
      <c r="E3" s="4"/>
      <c r="F3" s="3" t="s">
        <v>8</v>
      </c>
      <c r="G3" s="5" t="s">
        <v>7</v>
      </c>
      <c r="H3" s="6"/>
      <c r="I3" s="6" t="s">
        <v>124</v>
      </c>
      <c r="J3" s="30"/>
      <c r="K3" s="31"/>
      <c r="P3" s="32"/>
    </row>
    <row r="4" ht="26.25" customHeight="1" spans="1:11">
      <c r="A4" s="3" t="s">
        <v>125</v>
      </c>
      <c r="B4" s="3"/>
      <c r="C4" s="3"/>
      <c r="D4" s="7"/>
      <c r="E4" s="3" t="s">
        <v>126</v>
      </c>
      <c r="F4" s="3" t="s">
        <v>127</v>
      </c>
      <c r="G4" s="3"/>
      <c r="H4" s="3" t="s">
        <v>128</v>
      </c>
      <c r="I4" s="3" t="s">
        <v>129</v>
      </c>
      <c r="J4" s="3" t="s">
        <v>130</v>
      </c>
      <c r="K4" s="31"/>
    </row>
    <row r="5" ht="18.75" customHeight="1" spans="1:11">
      <c r="A5" s="3"/>
      <c r="B5" s="3"/>
      <c r="C5" s="3"/>
      <c r="D5" s="8" t="s">
        <v>10</v>
      </c>
      <c r="E5" s="3">
        <v>2400</v>
      </c>
      <c r="F5" s="3">
        <v>2400</v>
      </c>
      <c r="G5" s="3"/>
      <c r="H5" s="3">
        <v>10</v>
      </c>
      <c r="I5" s="29">
        <v>1</v>
      </c>
      <c r="J5" s="3">
        <v>10</v>
      </c>
      <c r="K5" s="31"/>
    </row>
    <row r="6" ht="27.95" customHeight="1" spans="1:11">
      <c r="A6" s="3"/>
      <c r="B6" s="3"/>
      <c r="C6" s="3"/>
      <c r="D6" s="9" t="s">
        <v>101</v>
      </c>
      <c r="E6" s="9"/>
      <c r="F6" s="9">
        <v>2400</v>
      </c>
      <c r="G6" s="9"/>
      <c r="H6" s="10" t="s">
        <v>131</v>
      </c>
      <c r="I6" s="3"/>
      <c r="J6" s="3" t="s">
        <v>131</v>
      </c>
      <c r="K6" s="31"/>
    </row>
    <row r="7" ht="17.25" customHeight="1" spans="1:11">
      <c r="A7" s="3"/>
      <c r="B7" s="3"/>
      <c r="C7" s="3"/>
      <c r="D7" s="9" t="s">
        <v>12</v>
      </c>
      <c r="E7" s="9"/>
      <c r="F7" s="9"/>
      <c r="G7" s="9"/>
      <c r="H7" s="10" t="s">
        <v>131</v>
      </c>
      <c r="I7" s="3"/>
      <c r="J7" s="10" t="s">
        <v>131</v>
      </c>
      <c r="K7" s="31"/>
    </row>
    <row r="8" ht="17.25" customHeight="1" spans="1:15">
      <c r="A8" s="3"/>
      <c r="B8" s="3"/>
      <c r="C8" s="3"/>
      <c r="D8" s="8" t="s">
        <v>13</v>
      </c>
      <c r="E8" s="3"/>
      <c r="F8" s="3"/>
      <c r="G8" s="3"/>
      <c r="H8" s="10" t="s">
        <v>131</v>
      </c>
      <c r="I8" s="3"/>
      <c r="J8" s="3" t="s">
        <v>131</v>
      </c>
      <c r="K8" s="31"/>
      <c r="O8" s="33"/>
    </row>
    <row r="9" ht="21.6" customHeight="1" spans="1:11">
      <c r="A9" s="11" t="s">
        <v>132</v>
      </c>
      <c r="B9" s="12" t="s">
        <v>133</v>
      </c>
      <c r="C9" s="13"/>
      <c r="D9" s="13"/>
      <c r="E9" s="14"/>
      <c r="F9" s="13" t="s">
        <v>134</v>
      </c>
      <c r="G9" s="13"/>
      <c r="H9" s="13"/>
      <c r="I9" s="13"/>
      <c r="J9" s="14"/>
      <c r="K9" s="31"/>
    </row>
    <row r="10" ht="53" customHeight="1" spans="1:11">
      <c r="A10" s="15"/>
      <c r="B10" s="12" t="s">
        <v>91</v>
      </c>
      <c r="C10" s="13"/>
      <c r="D10" s="13"/>
      <c r="E10" s="14"/>
      <c r="F10" s="13" t="s">
        <v>135</v>
      </c>
      <c r="G10" s="13"/>
      <c r="H10" s="13"/>
      <c r="I10" s="13"/>
      <c r="J10" s="14"/>
      <c r="K10" s="31"/>
    </row>
    <row r="11" ht="52" customHeight="1" spans="1:11">
      <c r="A11" s="11" t="s">
        <v>105</v>
      </c>
      <c r="C11" s="3" t="s">
        <v>136</v>
      </c>
      <c r="D11" s="7" t="s">
        <v>19</v>
      </c>
      <c r="E11" s="7" t="s">
        <v>128</v>
      </c>
      <c r="F11" s="7" t="s">
        <v>106</v>
      </c>
      <c r="G11" s="7" t="s">
        <v>137</v>
      </c>
      <c r="H11" s="7" t="s">
        <v>130</v>
      </c>
      <c r="I11" s="12" t="s">
        <v>138</v>
      </c>
      <c r="J11" s="14"/>
      <c r="K11" s="31"/>
    </row>
    <row r="12" ht="16" customHeight="1" spans="1:11">
      <c r="A12" s="16"/>
      <c r="B12" s="11" t="s">
        <v>139</v>
      </c>
      <c r="C12" s="11" t="s">
        <v>24</v>
      </c>
      <c r="D12" s="17" t="s">
        <v>25</v>
      </c>
      <c r="E12" s="17">
        <v>6</v>
      </c>
      <c r="F12" s="18" t="s">
        <v>26</v>
      </c>
      <c r="G12" s="19">
        <v>1</v>
      </c>
      <c r="H12" s="20">
        <f>100/100*6</f>
        <v>6</v>
      </c>
      <c r="I12" s="12"/>
      <c r="J12" s="14"/>
      <c r="K12" s="31"/>
    </row>
    <row r="13" ht="33" customHeight="1" spans="1:11">
      <c r="A13" s="16"/>
      <c r="B13" s="16"/>
      <c r="C13" s="16"/>
      <c r="D13" s="17" t="s">
        <v>27</v>
      </c>
      <c r="E13" s="17">
        <v>7</v>
      </c>
      <c r="F13" s="18" t="s">
        <v>28</v>
      </c>
      <c r="G13" s="21" t="s">
        <v>29</v>
      </c>
      <c r="H13" s="20">
        <f>25653/25700*7</f>
        <v>6.98719844357977</v>
      </c>
      <c r="I13" s="12" t="s">
        <v>112</v>
      </c>
      <c r="J13" s="14"/>
      <c r="K13" s="31"/>
    </row>
    <row r="14" ht="16" customHeight="1" spans="1:11">
      <c r="A14" s="16"/>
      <c r="B14" s="16"/>
      <c r="C14" s="22" t="s">
        <v>30</v>
      </c>
      <c r="D14" s="23" t="s">
        <v>31</v>
      </c>
      <c r="E14" s="23">
        <v>7</v>
      </c>
      <c r="F14" s="24">
        <v>1</v>
      </c>
      <c r="G14" s="24">
        <v>1</v>
      </c>
      <c r="H14" s="20">
        <v>7</v>
      </c>
      <c r="I14" s="12"/>
      <c r="J14" s="14"/>
      <c r="K14" s="31"/>
    </row>
    <row r="15" ht="16" customHeight="1" spans="1:11">
      <c r="A15" s="16"/>
      <c r="B15" s="16"/>
      <c r="C15" s="22" t="s">
        <v>32</v>
      </c>
      <c r="D15" s="23" t="s">
        <v>33</v>
      </c>
      <c r="E15" s="23">
        <v>5</v>
      </c>
      <c r="F15" s="24">
        <v>1</v>
      </c>
      <c r="G15" s="24">
        <v>1</v>
      </c>
      <c r="H15" s="20">
        <v>5</v>
      </c>
      <c r="I15" s="12"/>
      <c r="J15" s="14"/>
      <c r="K15" s="31"/>
    </row>
    <row r="16" ht="16" customHeight="1" spans="1:11">
      <c r="A16" s="16"/>
      <c r="B16" s="16"/>
      <c r="C16" s="11" t="s">
        <v>34</v>
      </c>
      <c r="D16" s="17" t="s">
        <v>35</v>
      </c>
      <c r="E16" s="17">
        <v>6</v>
      </c>
      <c r="F16" s="18" t="s">
        <v>26</v>
      </c>
      <c r="G16" s="25">
        <v>0.9962</v>
      </c>
      <c r="H16" s="20">
        <v>6</v>
      </c>
      <c r="I16" s="12"/>
      <c r="J16" s="14"/>
      <c r="K16" s="31"/>
    </row>
    <row r="17" ht="16" customHeight="1" spans="1:11">
      <c r="A17" s="16"/>
      <c r="B17" s="16"/>
      <c r="C17" s="16"/>
      <c r="D17" s="17" t="s">
        <v>36</v>
      </c>
      <c r="E17" s="17">
        <v>5</v>
      </c>
      <c r="F17" s="26">
        <v>0.05</v>
      </c>
      <c r="G17" s="25">
        <v>0.0435</v>
      </c>
      <c r="H17" s="20">
        <v>5</v>
      </c>
      <c r="I17" s="12"/>
      <c r="J17" s="14"/>
      <c r="K17" s="31"/>
    </row>
    <row r="18" ht="16" customHeight="1" spans="1:11">
      <c r="A18" s="16"/>
      <c r="B18" s="16"/>
      <c r="C18" s="15"/>
      <c r="D18" s="17" t="s">
        <v>37</v>
      </c>
      <c r="E18" s="17">
        <v>7</v>
      </c>
      <c r="F18" s="27">
        <v>0.008</v>
      </c>
      <c r="G18" s="25">
        <v>0.008</v>
      </c>
      <c r="H18" s="20">
        <v>7</v>
      </c>
      <c r="I18" s="12"/>
      <c r="J18" s="14"/>
      <c r="K18" s="31"/>
    </row>
    <row r="19" ht="16" customHeight="1" spans="1:11">
      <c r="A19" s="16"/>
      <c r="B19" s="16"/>
      <c r="C19" s="11" t="s">
        <v>38</v>
      </c>
      <c r="D19" s="17" t="s">
        <v>39</v>
      </c>
      <c r="E19" s="17">
        <v>7</v>
      </c>
      <c r="F19" s="27" t="s">
        <v>26</v>
      </c>
      <c r="G19" s="19">
        <v>1</v>
      </c>
      <c r="H19" s="20">
        <v>7</v>
      </c>
      <c r="I19" s="12"/>
      <c r="J19" s="14"/>
      <c r="K19" s="31"/>
    </row>
    <row r="20" ht="36" customHeight="1" spans="1:11">
      <c r="A20" s="16"/>
      <c r="B20" s="3" t="s">
        <v>140</v>
      </c>
      <c r="C20" s="11" t="s">
        <v>41</v>
      </c>
      <c r="D20" s="17" t="s">
        <v>42</v>
      </c>
      <c r="E20" s="17">
        <v>9</v>
      </c>
      <c r="F20" s="18" t="s">
        <v>43</v>
      </c>
      <c r="G20" s="21" t="s">
        <v>44</v>
      </c>
      <c r="H20" s="20">
        <f>3500/3550*9</f>
        <v>8.87323943661972</v>
      </c>
      <c r="I20" s="12" t="s">
        <v>115</v>
      </c>
      <c r="J20" s="14"/>
      <c r="K20" s="31"/>
    </row>
    <row r="21" ht="39" customHeight="1" spans="1:11">
      <c r="A21" s="16"/>
      <c r="B21" s="3"/>
      <c r="C21" s="11" t="s">
        <v>45</v>
      </c>
      <c r="D21" s="17" t="s">
        <v>46</v>
      </c>
      <c r="E21" s="17">
        <v>9</v>
      </c>
      <c r="F21" s="26" t="s">
        <v>47</v>
      </c>
      <c r="G21" s="21" t="s">
        <v>48</v>
      </c>
      <c r="H21" s="20">
        <f>2086/2100*9</f>
        <v>8.94</v>
      </c>
      <c r="I21" s="12" t="s">
        <v>141</v>
      </c>
      <c r="J21" s="14"/>
      <c r="K21" s="31"/>
    </row>
    <row r="22" ht="29" customHeight="1" spans="1:11">
      <c r="A22" s="16"/>
      <c r="B22" s="3"/>
      <c r="C22" s="11" t="s">
        <v>142</v>
      </c>
      <c r="D22" s="17" t="s">
        <v>50</v>
      </c>
      <c r="E22" s="17">
        <v>9</v>
      </c>
      <c r="F22" s="26" t="s">
        <v>47</v>
      </c>
      <c r="G22" s="21" t="s">
        <v>48</v>
      </c>
      <c r="H22" s="20">
        <f>2086/2100*9</f>
        <v>8.94</v>
      </c>
      <c r="I22" s="12" t="s">
        <v>141</v>
      </c>
      <c r="J22" s="14"/>
      <c r="K22" s="31"/>
    </row>
    <row r="23" ht="42" customHeight="1" spans="1:11">
      <c r="A23" s="16"/>
      <c r="B23" s="16" t="s">
        <v>143</v>
      </c>
      <c r="C23" s="3" t="s">
        <v>144</v>
      </c>
      <c r="D23" s="17" t="s">
        <v>53</v>
      </c>
      <c r="E23" s="17">
        <v>9</v>
      </c>
      <c r="F23" s="27" t="s">
        <v>26</v>
      </c>
      <c r="G23" s="19">
        <v>1</v>
      </c>
      <c r="H23" s="20">
        <v>9</v>
      </c>
      <c r="I23" s="12"/>
      <c r="J23" s="14"/>
      <c r="K23" s="31"/>
    </row>
    <row r="24" ht="15" customHeight="1" spans="1:11">
      <c r="A24" s="12" t="s">
        <v>84</v>
      </c>
      <c r="B24" s="13"/>
      <c r="C24" s="13"/>
      <c r="D24" s="14"/>
      <c r="E24" s="3">
        <f>SUM(E12:E23)</f>
        <v>86</v>
      </c>
      <c r="F24" s="7"/>
      <c r="G24" s="28"/>
      <c r="H24" s="29">
        <f>SUM(H12:H23)</f>
        <v>85.7404378801995</v>
      </c>
      <c r="I24" s="12"/>
      <c r="J24" s="14"/>
      <c r="K24" s="31"/>
    </row>
  </sheetData>
  <mergeCells count="34">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A24:D24"/>
    <mergeCell ref="I24:J24"/>
    <mergeCell ref="A9:A10"/>
    <mergeCell ref="A11:A23"/>
    <mergeCell ref="B12:B19"/>
    <mergeCell ref="B20:B22"/>
    <mergeCell ref="C12:C13"/>
    <mergeCell ref="C16:C18"/>
    <mergeCell ref="A4:C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4.监控表</vt:lpstr>
      <vt:lpstr>5.自评表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小邓</cp:lastModifiedBy>
  <dcterms:created xsi:type="dcterms:W3CDTF">2019-11-26T07:29:00Z</dcterms:created>
  <dcterms:modified xsi:type="dcterms:W3CDTF">2019-11-28T05:10:01Z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