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618" activeTab="3"/>
  </bookViews>
  <sheets>
    <sheet name="1、申报表" sheetId="1" r:id="rId1"/>
    <sheet name="2、审核表" sheetId="2" r:id="rId2"/>
    <sheet name="3、批复表" sheetId="3" r:id="rId3"/>
    <sheet name="4、监控表" sheetId="4" r:id="rId4"/>
    <sheet name="5、自评表" sheetId="5" r:id="rId5"/>
  </sheets>
  <calcPr calcId="144525"/>
</workbook>
</file>

<file path=xl/sharedStrings.xml><?xml version="1.0" encoding="utf-8"?>
<sst xmlns="http://schemas.openxmlformats.org/spreadsheetml/2006/main" count="262" uniqueCount="154">
  <si>
    <t>　　　　　医疗卫生服务体系建设项目绩效目标申报表</t>
  </si>
  <si>
    <t>（2019年度）</t>
  </si>
  <si>
    <t>项目名称</t>
  </si>
  <si>
    <t>项目负责人及电话</t>
  </si>
  <si>
    <t>主管部门</t>
  </si>
  <si>
    <t>实施单位</t>
  </si>
  <si>
    <t>资金情况
（万元）</t>
  </si>
  <si>
    <t>年度资金总额：</t>
  </si>
  <si>
    <t>399万元</t>
  </si>
  <si>
    <t xml:space="preserve">       其中：财政拨款</t>
  </si>
  <si>
    <t xml:space="preserve">             其他资金</t>
  </si>
  <si>
    <t>总
体
目
标</t>
  </si>
  <si>
    <t>年度目标</t>
  </si>
  <si>
    <t>绩
效
指
标</t>
  </si>
  <si>
    <t>一级指标</t>
  </si>
  <si>
    <t>二级指标</t>
  </si>
  <si>
    <t>三级指标</t>
  </si>
  <si>
    <t>指标值</t>
  </si>
  <si>
    <t>实际值</t>
  </si>
  <si>
    <t>产出指标</t>
  </si>
  <si>
    <t>数量指标</t>
  </si>
  <si>
    <t xml:space="preserve"> ……</t>
  </si>
  <si>
    <t>质量指标</t>
  </si>
  <si>
    <t>时效指标</t>
  </si>
  <si>
    <t>成本指标</t>
  </si>
  <si>
    <t>效益指标</t>
  </si>
  <si>
    <t>经济效益
指标</t>
  </si>
  <si>
    <t>社会效益
指标</t>
  </si>
  <si>
    <t>可持续影响
指标</t>
  </si>
  <si>
    <t>……</t>
  </si>
  <si>
    <t>满意度指标</t>
  </si>
  <si>
    <t>服务对象
满意度指标</t>
  </si>
  <si>
    <t>医疗卫生服务体系建设项目绩效目标审核表</t>
  </si>
  <si>
    <t>项目资金（万元）</t>
  </si>
  <si>
    <t>审核内容</t>
  </si>
  <si>
    <t>审核要点</t>
  </si>
  <si>
    <t>审核得分</t>
  </si>
  <si>
    <t>一、合规性审核（20分）</t>
  </si>
  <si>
    <t>合规性审核
（20分）</t>
  </si>
  <si>
    <t>纳入年度计划的扶贫项目是否符合财政专项扶贫资金支持范围，是否建立带贫减贫机制，是否符合区域发展实际。</t>
  </si>
  <si>
    <t>二、完整性审核（20分）</t>
  </si>
  <si>
    <t>规范完整性
（10分）</t>
  </si>
  <si>
    <t>绩效目标填报格式是否规范，内容是否完整、准确、详实，是否无缺项、错项。</t>
  </si>
  <si>
    <t xml:space="preserve">明确清晰性
（10分）
</t>
  </si>
  <si>
    <t xml:space="preserve">绩效目标是否明确、清晰，是否能够反映项目主要情况，是否对项目预期产出和效果进行了充分、恰当的描述。
</t>
  </si>
  <si>
    <t>三、相关性审核（20分）</t>
  </si>
  <si>
    <t>目标相关性
（10分）</t>
  </si>
  <si>
    <t>绩效目标与部门（单位）职能以及县级脱贫攻坚规划是否密切相关。</t>
  </si>
  <si>
    <t>指标科学性
（10分）</t>
  </si>
  <si>
    <t>绩效指标是否全面、充分、细化、量化，难以量化的，定性描述是否充分、具体；是否选取了最能体现总体目标实现程度的关键指标并明确了具体指标值。</t>
  </si>
  <si>
    <t>四、适当性审核（20分）</t>
  </si>
  <si>
    <t>绩效合理性
（10分）</t>
  </si>
  <si>
    <t>预期绩效是否显著，是否符合行业正常水平或事业发展规律。</t>
  </si>
  <si>
    <t>资金匹配性
（10分）</t>
  </si>
  <si>
    <t xml:space="preserve">绩效目标与项目资金量、使用方向等是否匹配，在既定资金规模下，绩效目标是否过高或过低；或要完成既定绩效目标，资金规模是否过大或过小。
</t>
  </si>
  <si>
    <t>五、可行性审核（20分）</t>
  </si>
  <si>
    <t>实现可能性
（10分）</t>
  </si>
  <si>
    <t>绩效目标是否经过充分调查研究、论证和合理测算，实现的可能性是否充分。</t>
  </si>
  <si>
    <t>条件充分性
（10分）</t>
  </si>
  <si>
    <t>项目实施方案是否合理，项目实施单位的组织实施能力和条件是否充分，内部控制是否规范，风险防控是否准备到位，管理制度是否健全。</t>
  </si>
  <si>
    <t>总分</t>
  </si>
  <si>
    <t>综合评定等级</t>
  </si>
  <si>
    <r>
      <rPr>
        <b/>
        <sz val="11"/>
        <rFont val="宋体"/>
        <charset val="134"/>
      </rPr>
      <t>通过（</t>
    </r>
    <r>
      <rPr>
        <b/>
        <sz val="11"/>
        <rFont val="宋体"/>
        <charset val="134"/>
      </rPr>
      <t>85</t>
    </r>
    <r>
      <rPr>
        <b/>
        <sz val="11"/>
        <rFont val="宋体"/>
        <charset val="134"/>
      </rPr>
      <t>分及以上）</t>
    </r>
    <r>
      <rPr>
        <b/>
        <sz val="11"/>
        <rFont val="Lucida Sans"/>
        <charset val="134"/>
      </rPr>
      <t>√</t>
    </r>
    <r>
      <rPr>
        <b/>
        <sz val="11"/>
        <rFont val="宋体"/>
        <charset val="134"/>
      </rPr>
      <t xml:space="preserve">        </t>
    </r>
    <r>
      <rPr>
        <b/>
        <sz val="11"/>
        <rFont val="宋体"/>
        <charset val="134"/>
      </rPr>
      <t>不通过（</t>
    </r>
    <r>
      <rPr>
        <b/>
        <sz val="11"/>
        <rFont val="宋体"/>
        <charset val="134"/>
      </rPr>
      <t>85</t>
    </r>
    <r>
      <rPr>
        <b/>
        <sz val="11"/>
        <rFont val="宋体"/>
        <charset val="134"/>
      </rPr>
      <t>分及以下）口</t>
    </r>
    <r>
      <rPr>
        <b/>
        <sz val="11"/>
        <rFont val="宋体"/>
        <charset val="134"/>
      </rPr>
      <t xml:space="preserve"></t>
    </r>
  </si>
  <si>
    <t>总体审核意见</t>
  </si>
  <si>
    <t>合格</t>
  </si>
  <si>
    <t>审核单位</t>
  </si>
  <si>
    <t xml:space="preserve">  县财政局          县扶贫办          县主管部门    
（单位盖章）      （单位盖章）       （单位盖章）</t>
  </si>
  <si>
    <t>审核时间</t>
  </si>
  <si>
    <t xml:space="preserve">   2019 年  月 　日</t>
  </si>
  <si>
    <t>　　医疗卫生服务体系建设项目绩效目标批复表</t>
  </si>
  <si>
    <t>财政部门批复意见</t>
  </si>
  <si>
    <t>经审核，本项目设定的绩效目标基本符合《关于印发&lt;阳新县县级财政项目资金绩效评价实施暂行办法&gt;的通知》中有关绩效目标管理的要求。该绩效目标将作为项目支出绩效监控、绩效自评审核、财政重点绩效评价的重要依据之一。请你单位将本项目的绩效目标与部门预算按有关规定一并公开，并以绩效目标为导向，加强项目管理，及时采集相关数据，做好绩效监控，努力提高财政资金使用效果，确保绩效目标的实现。</t>
  </si>
  <si>
    <r>
      <rPr>
        <sz val="18"/>
        <color rgb="FF000000"/>
        <rFont val="方正小标宋简体"/>
        <charset val="134"/>
      </rPr>
      <t>绩效运行监控表</t>
    </r>
    <r>
      <rPr>
        <sz val="18"/>
        <color rgb="FF000000"/>
        <rFont val="方正小标宋简体"/>
        <charset val="134"/>
      </rPr>
      <t xml:space="preserve">
</t>
    </r>
    <r>
      <rPr>
        <sz val="12"/>
        <color rgb="FF000000"/>
        <rFont val="宋体"/>
        <charset val="134"/>
      </rPr>
      <t>（</t>
    </r>
    <r>
      <rPr>
        <sz val="12"/>
        <color rgb="FF000000"/>
        <rFont val="宋体"/>
        <charset val="134"/>
      </rPr>
      <t>2019</t>
    </r>
    <r>
      <rPr>
        <sz val="12"/>
        <color rgb="FF000000"/>
        <rFont val="宋体"/>
        <charset val="134"/>
      </rPr>
      <t>年度）　　　　　　　　　　</t>
    </r>
    <r>
      <rPr>
        <sz val="12"/>
        <color rgb="FF000000"/>
        <rFont val="宋体"/>
        <charset val="134"/>
      </rPr>
      <t xml:space="preserve"></t>
    </r>
  </si>
  <si>
    <t>项目负责人</t>
  </si>
  <si>
    <t>资金情况 （万元）</t>
  </si>
  <si>
    <t>类别</t>
  </si>
  <si>
    <t>年初预算数</t>
  </si>
  <si>
    <t xml:space="preserve">1-11月执
行数
</t>
  </si>
  <si>
    <t xml:space="preserve">预算执行率
</t>
  </si>
  <si>
    <t xml:space="preserve">   其中：财政专项扶贫资金</t>
  </si>
  <si>
    <t xml:space="preserve"> 其他财政资金</t>
  </si>
  <si>
    <t xml:space="preserve"> 其他资金</t>
  </si>
  <si>
    <t>年度总体目标</t>
  </si>
  <si>
    <r>
      <rPr>
        <sz val="10"/>
        <color rgb="FF000000"/>
        <rFont val="宋体"/>
        <charset val="134"/>
      </rPr>
      <t xml:space="preserve"> </t>
    </r>
    <r>
      <rPr>
        <sz val="10"/>
        <color rgb="FF000000"/>
        <rFont val="宋体"/>
        <charset val="134"/>
      </rPr>
      <t>目标</t>
    </r>
    <r>
      <rPr>
        <sz val="10"/>
        <color rgb="FF000000"/>
        <rFont val="宋体"/>
        <charset val="134"/>
      </rPr>
      <t>1</t>
    </r>
    <r>
      <rPr>
        <sz val="10"/>
        <color rgb="FF000000"/>
        <rFont val="宋体"/>
        <charset val="134"/>
      </rPr>
      <t>：行政村标准化村卫生室覆盖率</t>
    </r>
    <r>
      <rPr>
        <sz val="10"/>
        <color rgb="FF000000"/>
        <rFont val="宋体"/>
        <charset val="134"/>
      </rPr>
      <t xml:space="preserve">100%
 </t>
    </r>
    <r>
      <rPr>
        <sz val="10"/>
        <color rgb="FF000000"/>
        <rFont val="宋体"/>
        <charset val="134"/>
      </rPr>
      <t>目标</t>
    </r>
    <r>
      <rPr>
        <sz val="10"/>
        <color rgb="FF000000"/>
        <rFont val="宋体"/>
        <charset val="134"/>
      </rPr>
      <t>2</t>
    </r>
    <r>
      <rPr>
        <sz val="10"/>
        <color rgb="FF000000"/>
        <rFont val="宋体"/>
        <charset val="134"/>
      </rPr>
      <t>：农村建档立卡贫困人口家庭医生签约报务率</t>
    </r>
    <r>
      <rPr>
        <sz val="10"/>
        <color rgb="FF000000"/>
        <rFont val="宋体"/>
        <charset val="134"/>
      </rPr>
      <t>≥90%</t>
    </r>
    <r>
      <rPr>
        <sz val="10"/>
        <color rgb="FF000000"/>
        <rFont val="宋体"/>
        <charset val="134"/>
      </rPr>
      <t xml:space="preserve">
</t>
    </r>
  </si>
  <si>
    <t>绩效指标</t>
  </si>
  <si>
    <t>年度指标值</t>
  </si>
  <si>
    <t>1-11月完成情况</t>
  </si>
  <si>
    <t>全年预计完成情况</t>
  </si>
  <si>
    <t>偏差原因分析</t>
  </si>
  <si>
    <t>备注</t>
  </si>
  <si>
    <t>产    出    指    标</t>
  </si>
  <si>
    <t>已完成</t>
  </si>
  <si>
    <t xml:space="preserve">效    益    指    标
</t>
  </si>
  <si>
    <t>经济效益指标</t>
  </si>
  <si>
    <t>社会效益指标</t>
  </si>
  <si>
    <t>生态效益指标</t>
  </si>
  <si>
    <t>可持续影响 指标</t>
  </si>
  <si>
    <t xml:space="preserve">
满意度指标</t>
  </si>
  <si>
    <t xml:space="preserve">           服务对象满意度指标
</t>
  </si>
  <si>
    <r>
      <rPr>
        <sz val="10"/>
        <color rgb="FF000000"/>
        <rFont val="宋体"/>
        <charset val="134"/>
      </rPr>
      <t>≥90%</t>
    </r>
    <r>
      <rPr>
        <sz val="10"/>
        <color rgb="FF000000"/>
        <rFont val="宋体"/>
        <charset val="134"/>
      </rPr>
      <t xml:space="preserve"></t>
    </r>
  </si>
  <si>
    <r>
      <rPr>
        <sz val="18"/>
        <color rgb="FF000000"/>
        <rFont val="方正小标宋简体"/>
        <charset val="134"/>
      </rPr>
      <t>绩效目标自评表</t>
    </r>
    <r>
      <rPr>
        <sz val="18"/>
        <color rgb="FF000000"/>
        <rFont val="方正小标宋简体"/>
        <charset val="134"/>
      </rPr>
      <t xml:space="preserve">
</t>
    </r>
    <r>
      <rPr>
        <sz val="12"/>
        <color rgb="FF000000"/>
        <rFont val="宋体"/>
        <charset val="134"/>
      </rPr>
      <t>（</t>
    </r>
    <r>
      <rPr>
        <sz val="12"/>
        <color rgb="FF000000"/>
        <rFont val="宋体"/>
        <charset val="134"/>
      </rPr>
      <t>2019</t>
    </r>
    <r>
      <rPr>
        <sz val="12"/>
        <color rgb="FF000000"/>
        <rFont val="宋体"/>
        <charset val="134"/>
      </rPr>
      <t>年度）　　　　　　　　　　　</t>
    </r>
    <r>
      <rPr>
        <sz val="12"/>
        <color rgb="FF000000"/>
        <rFont val="宋体"/>
        <charset val="134"/>
      </rPr>
      <t xml:space="preserve"></t>
    </r>
  </si>
  <si>
    <t>阳新县易地搬迁扶贫项目</t>
  </si>
  <si>
    <t>王主任18971776866</t>
  </si>
  <si>
    <t>阳新县易地扶贫搬迁指挥部</t>
  </si>
  <si>
    <t>各镇区政府</t>
  </si>
  <si>
    <t>资金情况  （万元）</t>
  </si>
  <si>
    <t>全年预算  数（A）</t>
  </si>
  <si>
    <t>全年执行数（B）</t>
  </si>
  <si>
    <t>分值</t>
  </si>
  <si>
    <t>执行率
（B/A）</t>
  </si>
  <si>
    <t>得分</t>
  </si>
  <si>
    <t xml:space="preserve">      其他财政资金</t>
  </si>
  <si>
    <t>—</t>
  </si>
  <si>
    <t xml:space="preserve">        其他资金</t>
  </si>
  <si>
    <t>年初设定目标</t>
  </si>
  <si>
    <t>年度总体目标完成情况综述</t>
  </si>
  <si>
    <t xml:space="preserve"> 目标1：经营状况好，带动办强的合作社或家庭农场150个
 目标2：带动贫困人口增加收167.52万元</t>
  </si>
  <si>
    <t xml:space="preserve"> 目标1：验收合格的合作社和家庭农场数196户，超过预期。
 目标2：如期带动贫困户增收167.52万元。</t>
  </si>
  <si>
    <t>一级  指标</t>
  </si>
  <si>
    <t>二级  指标</t>
  </si>
  <si>
    <t>全年实际值</t>
  </si>
  <si>
    <t>未完成原因及拟采取的改进措施</t>
  </si>
  <si>
    <t>产
出
指
标
（50分）</t>
  </si>
  <si>
    <t>安置建档立卡贫困人口数</t>
  </si>
  <si>
    <t>≥1350户</t>
  </si>
  <si>
    <t>已搬迁户</t>
  </si>
  <si>
    <t>≥700户</t>
  </si>
  <si>
    <t>资金投入率</t>
  </si>
  <si>
    <t>≥1496万元</t>
  </si>
  <si>
    <t>≥1021万元</t>
  </si>
  <si>
    <t>资金投入减少</t>
  </si>
  <si>
    <t>资金使用率</t>
  </si>
  <si>
    <t>资金投入，拨付相应减少</t>
  </si>
  <si>
    <t>工程验收合格率</t>
  </si>
  <si>
    <t>≥100%</t>
  </si>
  <si>
    <t>项目是否在规定时间完成</t>
  </si>
  <si>
    <t>2019年10月前</t>
  </si>
  <si>
    <t>搬迁完成率</t>
  </si>
  <si>
    <t>分类分级补助标准</t>
  </si>
  <si>
    <t>≥5.7万元/人</t>
  </si>
  <si>
    <t>5.7万元/人</t>
  </si>
  <si>
    <t>效
益
指
标 
（30分）</t>
  </si>
  <si>
    <t>带动贫困户收入</t>
  </si>
  <si>
    <t>≥167.52万元</t>
  </si>
  <si>
    <t>受益贫困户人口</t>
  </si>
  <si>
    <t>≥700人</t>
  </si>
  <si>
    <t>≥780人</t>
  </si>
  <si>
    <t>生态效益
指标</t>
  </si>
  <si>
    <t>可持续影响指标</t>
  </si>
  <si>
    <t>安置房使用年限</t>
  </si>
  <si>
    <t>≥50年</t>
  </si>
  <si>
    <t>满意度
指标  （10分）</t>
  </si>
  <si>
    <t>服务对象满意度指标</t>
  </si>
  <si>
    <t>受益群众满意度</t>
  </si>
</sst>
</file>

<file path=xl/styles.xml><?xml version="1.0" encoding="utf-8"?>
<styleSheet xmlns="http://schemas.openxmlformats.org/spreadsheetml/2006/main">
  <numFmts count="6">
    <numFmt numFmtId="176" formatCode="0.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7" formatCode="0.00_ "/>
  </numFmts>
  <fonts count="35">
    <font>
      <sz val="12"/>
      <name val="宋体"/>
      <charset val="134"/>
    </font>
    <font>
      <sz val="18"/>
      <color rgb="FF000000"/>
      <name val="方正小标宋简体"/>
      <charset val="134"/>
    </font>
    <font>
      <b/>
      <sz val="18"/>
      <name val="方正小标宋简体"/>
      <charset val="134"/>
    </font>
    <font>
      <sz val="10"/>
      <name val="宋体"/>
      <charset val="134"/>
    </font>
    <font>
      <sz val="10"/>
      <color rgb="FF000000"/>
      <name val="宋体"/>
      <charset val="134"/>
    </font>
    <font>
      <sz val="10.5"/>
      <name val="宋体"/>
      <charset val="134"/>
    </font>
    <font>
      <sz val="11"/>
      <name val="宋体"/>
      <charset val="134"/>
    </font>
    <font>
      <sz val="18"/>
      <name val="方正小标宋简体"/>
      <charset val="134"/>
    </font>
    <font>
      <sz val="12"/>
      <color rgb="FF000000"/>
      <name val="黑体"/>
      <charset val="134"/>
    </font>
    <font>
      <sz val="12"/>
      <color rgb="FF000000"/>
      <name val="宋体"/>
      <charset val="134"/>
    </font>
    <font>
      <b/>
      <sz val="16"/>
      <color rgb="FF000000"/>
      <name val="宋体"/>
      <charset val="134"/>
    </font>
    <font>
      <sz val="11"/>
      <color rgb="FF000000"/>
      <name val="宋体"/>
      <charset val="134"/>
    </font>
    <font>
      <b/>
      <sz val="11"/>
      <name val="宋体"/>
      <charset val="134"/>
    </font>
    <font>
      <b/>
      <sz val="16"/>
      <name val="宋体"/>
      <charset val="134"/>
    </font>
    <font>
      <sz val="11"/>
      <color rgb="FFFF0000"/>
      <name val="宋体"/>
      <charset val="0"/>
      <scheme val="minor"/>
    </font>
    <font>
      <sz val="11"/>
      <color theme="1"/>
      <name val="宋体"/>
      <charset val="134"/>
      <scheme val="minor"/>
    </font>
    <font>
      <u/>
      <sz val="11"/>
      <color rgb="FF0000FF"/>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80008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name val="Lucida Sans"/>
      <charset val="134"/>
    </font>
  </fonts>
  <fills count="34">
    <fill>
      <patternFill patternType="none"/>
    </fill>
    <fill>
      <patternFill patternType="gray125"/>
    </fill>
    <fill>
      <patternFill patternType="solid">
        <fgColor rgb="FFFFFFFF"/>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2">
    <xf numFmtId="0" fontId="0" fillId="0" borderId="0">
      <alignment vertical="center"/>
    </xf>
    <xf numFmtId="42" fontId="15" fillId="0" borderId="0" applyFont="0" applyFill="0" applyBorder="0" applyAlignment="0" applyProtection="0">
      <alignment vertical="center"/>
    </xf>
    <xf numFmtId="0" fontId="17" fillId="4" borderId="0" applyNumberFormat="0" applyBorder="0" applyAlignment="0" applyProtection="0">
      <alignment vertical="center"/>
    </xf>
    <xf numFmtId="0" fontId="18" fillId="5" borderId="9"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7" fillId="3" borderId="0" applyNumberFormat="0" applyBorder="0" applyAlignment="0" applyProtection="0">
      <alignment vertical="center"/>
    </xf>
    <xf numFmtId="0" fontId="19" fillId="6" borderId="0" applyNumberFormat="0" applyBorder="0" applyAlignment="0" applyProtection="0">
      <alignment vertical="center"/>
    </xf>
    <xf numFmtId="43" fontId="15" fillId="0" borderId="0" applyFont="0" applyFill="0" applyBorder="0" applyAlignment="0" applyProtection="0">
      <alignment vertical="center"/>
    </xf>
    <xf numFmtId="0" fontId="20" fillId="7" borderId="0" applyNumberFormat="0" applyBorder="0" applyAlignment="0" applyProtection="0">
      <alignment vertical="center"/>
    </xf>
    <xf numFmtId="0" fontId="16" fillId="0" borderId="0" applyNumberFormat="0" applyFill="0" applyBorder="0" applyAlignment="0" applyProtection="0">
      <alignment vertical="center"/>
    </xf>
    <xf numFmtId="9" fontId="15" fillId="0" borderId="0" applyFont="0" applyFill="0" applyBorder="0" applyAlignment="0" applyProtection="0">
      <alignment vertical="center"/>
    </xf>
    <xf numFmtId="0" fontId="21" fillId="0" borderId="0" applyNumberFormat="0" applyFill="0" applyBorder="0" applyAlignment="0" applyProtection="0">
      <alignment vertical="center"/>
    </xf>
    <xf numFmtId="0" fontId="15" fillId="8" borderId="10" applyNumberFormat="0" applyFont="0" applyAlignment="0" applyProtection="0">
      <alignment vertical="center"/>
    </xf>
    <xf numFmtId="0" fontId="20" fillId="10" borderId="0" applyNumberFormat="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1" applyNumberFormat="0" applyFill="0" applyAlignment="0" applyProtection="0">
      <alignment vertical="center"/>
    </xf>
    <xf numFmtId="0" fontId="26" fillId="0" borderId="11" applyNumberFormat="0" applyFill="0" applyAlignment="0" applyProtection="0">
      <alignment vertical="center"/>
    </xf>
    <xf numFmtId="0" fontId="20" fillId="11" borderId="0" applyNumberFormat="0" applyBorder="0" applyAlignment="0" applyProtection="0">
      <alignment vertical="center"/>
    </xf>
    <xf numFmtId="0" fontId="22" fillId="0" borderId="13" applyNumberFormat="0" applyFill="0" applyAlignment="0" applyProtection="0">
      <alignment vertical="center"/>
    </xf>
    <xf numFmtId="0" fontId="20" fillId="9" borderId="0" applyNumberFormat="0" applyBorder="0" applyAlignment="0" applyProtection="0">
      <alignment vertical="center"/>
    </xf>
    <xf numFmtId="0" fontId="28" fillId="13" borderId="14" applyNumberFormat="0" applyAlignment="0" applyProtection="0">
      <alignment vertical="center"/>
    </xf>
    <xf numFmtId="0" fontId="29" fillId="13" borderId="9" applyNumberFormat="0" applyAlignment="0" applyProtection="0">
      <alignment vertical="center"/>
    </xf>
    <xf numFmtId="0" fontId="30" fillId="16" borderId="15" applyNumberFormat="0" applyAlignment="0" applyProtection="0">
      <alignment vertical="center"/>
    </xf>
    <xf numFmtId="0" fontId="17" fillId="17" borderId="0" applyNumberFormat="0" applyBorder="0" applyAlignment="0" applyProtection="0">
      <alignment vertical="center"/>
    </xf>
    <xf numFmtId="0" fontId="20" fillId="19" borderId="0" applyNumberFormat="0" applyBorder="0" applyAlignment="0" applyProtection="0">
      <alignment vertical="center"/>
    </xf>
    <xf numFmtId="0" fontId="27" fillId="0" borderId="12" applyNumberFormat="0" applyFill="0" applyAlignment="0" applyProtection="0">
      <alignment vertical="center"/>
    </xf>
    <xf numFmtId="0" fontId="31" fillId="0" borderId="16" applyNumberFormat="0" applyFill="0" applyAlignment="0" applyProtection="0">
      <alignment vertical="center"/>
    </xf>
    <xf numFmtId="0" fontId="32" fillId="20" borderId="0" applyNumberFormat="0" applyBorder="0" applyAlignment="0" applyProtection="0">
      <alignment vertical="center"/>
    </xf>
    <xf numFmtId="0" fontId="33" fillId="21" borderId="0" applyNumberFormat="0" applyBorder="0" applyAlignment="0" applyProtection="0">
      <alignment vertical="center"/>
    </xf>
    <xf numFmtId="0" fontId="17" fillId="22" borderId="0" applyNumberFormat="0" applyBorder="0" applyAlignment="0" applyProtection="0">
      <alignment vertical="center"/>
    </xf>
    <xf numFmtId="0" fontId="20" fillId="12"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24" borderId="0" applyNumberFormat="0" applyBorder="0" applyAlignment="0" applyProtection="0">
      <alignment vertical="center"/>
    </xf>
    <xf numFmtId="0" fontId="17" fillId="26" borderId="0" applyNumberFormat="0" applyBorder="0" applyAlignment="0" applyProtection="0">
      <alignment vertical="center"/>
    </xf>
    <xf numFmtId="0" fontId="20" fillId="27" borderId="0" applyNumberFormat="0" applyBorder="0" applyAlignment="0" applyProtection="0">
      <alignment vertical="center"/>
    </xf>
    <xf numFmtId="0" fontId="20" fillId="18" borderId="0" applyNumberFormat="0" applyBorder="0" applyAlignment="0" applyProtection="0">
      <alignment vertical="center"/>
    </xf>
    <xf numFmtId="0" fontId="17" fillId="23" borderId="0" applyNumberFormat="0" applyBorder="0" applyAlignment="0" applyProtection="0">
      <alignment vertical="center"/>
    </xf>
    <xf numFmtId="0" fontId="17" fillId="25" borderId="0" applyNumberFormat="0" applyBorder="0" applyAlignment="0" applyProtection="0">
      <alignment vertical="center"/>
    </xf>
    <xf numFmtId="0" fontId="20" fillId="28" borderId="0" applyNumberFormat="0" applyBorder="0" applyAlignment="0" applyProtection="0">
      <alignment vertical="center"/>
    </xf>
    <xf numFmtId="0" fontId="17"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6" fillId="0" borderId="0">
      <alignment vertical="center"/>
    </xf>
    <xf numFmtId="0" fontId="17" fillId="32" borderId="0" applyNumberFormat="0" applyBorder="0" applyAlignment="0" applyProtection="0">
      <alignment vertical="center"/>
    </xf>
    <xf numFmtId="0" fontId="20" fillId="33" borderId="0" applyNumberFormat="0" applyBorder="0" applyAlignment="0" applyProtection="0">
      <alignment vertical="center"/>
    </xf>
    <xf numFmtId="0" fontId="9" fillId="0" borderId="0">
      <alignment vertical="center"/>
    </xf>
    <xf numFmtId="0" fontId="6" fillId="0" borderId="0">
      <alignment vertical="center"/>
    </xf>
  </cellStyleXfs>
  <cellXfs count="84">
    <xf numFmtId="0" fontId="0" fillId="0" borderId="0" xfId="0" applyAlignment="1">
      <alignment vertical="center"/>
    </xf>
    <xf numFmtId="0" fontId="1" fillId="0" borderId="0" xfId="0" applyFont="1" applyAlignment="1">
      <alignment horizontal="center" vertical="center" wrapText="1"/>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4" fillId="2" borderId="1" xfId="50" applyFont="1" applyFill="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4" fillId="2" borderId="3" xfId="50" applyFont="1" applyFill="1" applyBorder="1" applyAlignment="1">
      <alignment horizontal="left" vertical="center" wrapText="1"/>
    </xf>
    <xf numFmtId="0" fontId="4" fillId="2" borderId="1" xfId="50" applyFont="1" applyFill="1" applyBorder="1" applyAlignment="1">
      <alignment horizontal="left" vertical="center" wrapText="1"/>
    </xf>
    <xf numFmtId="0" fontId="3" fillId="0" borderId="7" xfId="0" applyFont="1" applyBorder="1" applyAlignment="1">
      <alignment horizontal="center" vertical="center" wrapText="1"/>
    </xf>
    <xf numFmtId="177" fontId="3" fillId="0" borderId="1" xfId="0" applyNumberFormat="1" applyFont="1" applyBorder="1" applyAlignment="1">
      <alignment horizontal="center" vertical="center" wrapText="1"/>
    </xf>
    <xf numFmtId="0" fontId="5" fillId="0" borderId="1" xfId="51" applyNumberFormat="1" applyFont="1" applyFill="1" applyBorder="1" applyAlignment="1" applyProtection="1">
      <alignment horizontal="left" vertical="center" wrapText="1"/>
    </xf>
    <xf numFmtId="0" fontId="6" fillId="0" borderId="0" xfId="0" applyFont="1" applyAlignment="1">
      <alignment vertical="center" wrapText="1"/>
    </xf>
    <xf numFmtId="0" fontId="6" fillId="0" borderId="0" xfId="0" applyFont="1" applyAlignment="1">
      <alignment horizontal="center" vertical="center"/>
    </xf>
    <xf numFmtId="9" fontId="3" fillId="0" borderId="1" xfId="0" applyNumberFormat="1" applyFont="1" applyBorder="1" applyAlignment="1">
      <alignment horizontal="center" vertical="center" wrapText="1"/>
    </xf>
    <xf numFmtId="176" fontId="3" fillId="0" borderId="1" xfId="0" applyNumberFormat="1" applyFont="1" applyBorder="1" applyAlignment="1">
      <alignment horizontal="center" vertical="center" wrapText="1"/>
    </xf>
    <xf numFmtId="0" fontId="6" fillId="0" borderId="0" xfId="0" applyFont="1" applyAlignment="1">
      <alignment horizontal="left" vertical="center"/>
    </xf>
    <xf numFmtId="0" fontId="0" fillId="0" borderId="0" xfId="0"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left" vertical="center" wrapText="1" indent="2"/>
    </xf>
    <xf numFmtId="0" fontId="6" fillId="0" borderId="1" xfId="0" applyFont="1" applyBorder="1" applyAlignment="1">
      <alignment horizontal="center" vertical="top" wrapText="1"/>
    </xf>
    <xf numFmtId="0" fontId="6" fillId="0" borderId="2" xfId="0" applyFont="1" applyBorder="1" applyAlignment="1">
      <alignment horizontal="center" vertical="center" wrapText="1"/>
    </xf>
    <xf numFmtId="0" fontId="6" fillId="0" borderId="3" xfId="0" applyFont="1" applyBorder="1" applyAlignment="1">
      <alignment horizontal="left" vertical="center" wrapText="1"/>
    </xf>
    <xf numFmtId="0" fontId="6" fillId="0" borderId="7" xfId="0" applyFont="1" applyBorder="1" applyAlignment="1">
      <alignment horizontal="center" vertical="center" wrapText="1"/>
    </xf>
    <xf numFmtId="0" fontId="6" fillId="0" borderId="2" xfId="0" applyFont="1" applyBorder="1" applyAlignment="1">
      <alignment horizontal="center" vertical="center"/>
    </xf>
    <xf numFmtId="0" fontId="6" fillId="0" borderId="1" xfId="0" applyFont="1" applyBorder="1" applyAlignment="1">
      <alignment vertical="center"/>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3" fillId="0" borderId="1" xfId="0" applyFont="1" applyBorder="1" applyAlignment="1">
      <alignment vertical="center"/>
    </xf>
    <xf numFmtId="0" fontId="6" fillId="0" borderId="6" xfId="0" applyFont="1" applyBorder="1" applyAlignment="1">
      <alignment horizontal="center" vertical="center" wrapText="1"/>
    </xf>
    <xf numFmtId="0" fontId="3" fillId="0" borderId="0" xfId="0" applyFont="1" applyAlignment="1">
      <alignment vertical="center"/>
    </xf>
    <xf numFmtId="9" fontId="3" fillId="0" borderId="1" xfId="0" applyNumberFormat="1" applyFont="1" applyBorder="1" applyAlignment="1">
      <alignment vertical="center"/>
    </xf>
    <xf numFmtId="0" fontId="6" fillId="0" borderId="5" xfId="0" applyFont="1" applyBorder="1" applyAlignment="1">
      <alignment horizontal="center" vertical="center" wrapText="1"/>
    </xf>
    <xf numFmtId="0" fontId="6" fillId="0" borderId="5" xfId="0" applyFont="1" applyBorder="1" applyAlignment="1">
      <alignment horizontal="center" vertical="center"/>
    </xf>
    <xf numFmtId="0" fontId="8" fillId="2" borderId="0" xfId="50" applyFont="1" applyFill="1" applyAlignment="1">
      <alignment vertical="center"/>
    </xf>
    <xf numFmtId="0" fontId="8" fillId="2" borderId="0" xfId="50" applyFont="1" applyFill="1" applyAlignment="1">
      <alignment vertical="center" wrapText="1"/>
    </xf>
    <xf numFmtId="0" fontId="9" fillId="2" borderId="0" xfId="50" applyFont="1" applyFill="1" applyAlignment="1">
      <alignment vertical="center" wrapText="1"/>
    </xf>
    <xf numFmtId="0" fontId="10" fillId="2" borderId="0" xfId="50" applyFont="1" applyFill="1" applyAlignment="1">
      <alignment vertical="center" wrapText="1"/>
    </xf>
    <xf numFmtId="0" fontId="11" fillId="2" borderId="8" xfId="50" applyFont="1" applyFill="1" applyBorder="1" applyAlignment="1">
      <alignment horizontal="center" vertical="top" wrapText="1"/>
    </xf>
    <xf numFmtId="0" fontId="4" fillId="2" borderId="1" xfId="0" applyFont="1" applyFill="1" applyBorder="1" applyAlignment="1">
      <alignment vertical="center"/>
    </xf>
    <xf numFmtId="0" fontId="4" fillId="2" borderId="4" xfId="50" applyFont="1" applyFill="1" applyBorder="1" applyAlignment="1">
      <alignment horizontal="left" vertical="center" wrapText="1"/>
    </xf>
    <xf numFmtId="0" fontId="4" fillId="2" borderId="3" xfId="50" applyFont="1" applyFill="1" applyBorder="1" applyAlignment="1">
      <alignment horizontal="center" vertical="center" wrapText="1"/>
    </xf>
    <xf numFmtId="0" fontId="4" fillId="2" borderId="5" xfId="50" applyFont="1" applyFill="1" applyBorder="1" applyAlignment="1">
      <alignment horizontal="center" vertical="center" wrapText="1"/>
    </xf>
    <xf numFmtId="0" fontId="4" fillId="2" borderId="2" xfId="50" applyFont="1" applyFill="1" applyBorder="1" applyAlignment="1">
      <alignment horizontal="center" vertical="center" wrapText="1"/>
    </xf>
    <xf numFmtId="0" fontId="4" fillId="2" borderId="5" xfId="50" applyFont="1" applyFill="1" applyBorder="1" applyAlignment="1">
      <alignment horizontal="left" vertical="center" wrapText="1"/>
    </xf>
    <xf numFmtId="0" fontId="4" fillId="2" borderId="6" xfId="50" applyFont="1" applyFill="1" applyBorder="1" applyAlignment="1">
      <alignment horizontal="center" vertical="center" wrapText="1"/>
    </xf>
    <xf numFmtId="0" fontId="4" fillId="2" borderId="7" xfId="50" applyFont="1" applyFill="1" applyBorder="1" applyAlignment="1">
      <alignment horizontal="center"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3" fillId="0" borderId="1" xfId="0" applyFont="1" applyBorder="1" applyAlignment="1">
      <alignment horizontal="center" vertical="center"/>
    </xf>
    <xf numFmtId="0" fontId="0" fillId="0" borderId="1" xfId="0" applyBorder="1" applyAlignment="1">
      <alignment vertical="center"/>
    </xf>
    <xf numFmtId="0" fontId="4" fillId="2" borderId="1" xfId="50" applyFont="1" applyFill="1" applyBorder="1" applyAlignment="1">
      <alignment vertical="center" wrapText="1"/>
    </xf>
    <xf numFmtId="0" fontId="4" fillId="2" borderId="1" xfId="0" applyFont="1" applyFill="1" applyBorder="1" applyAlignment="1">
      <alignment horizontal="center" vertical="center" wrapText="1"/>
    </xf>
    <xf numFmtId="0" fontId="12" fillId="0" borderId="0" xfId="0" applyFont="1" applyAlignment="1">
      <alignment vertical="center"/>
    </xf>
    <xf numFmtId="0" fontId="13" fillId="0" borderId="0" xfId="0" applyFont="1" applyAlignment="1">
      <alignment horizontal="center" vertical="center"/>
    </xf>
    <xf numFmtId="0" fontId="6" fillId="0" borderId="1" xfId="0" applyFont="1" applyBorder="1" applyAlignment="1">
      <alignment vertical="center" wrapText="1"/>
    </xf>
    <xf numFmtId="0" fontId="12"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5"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10" fillId="2" borderId="0" xfId="50" applyFont="1" applyFill="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10" xfId="47"/>
    <cellStyle name="40% - 强调文字颜色 6" xfId="48" builtinId="51"/>
    <cellStyle name="60% - 强调文字颜色 6" xfId="49" builtinId="52"/>
    <cellStyle name="常规 2" xfId="50"/>
    <cellStyle name="常规 5"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topLeftCell="A4" workbookViewId="0">
      <selection activeCell="E22" sqref="E22:J23"/>
    </sheetView>
  </sheetViews>
  <sheetFormatPr defaultColWidth="9" defaultRowHeight="14.25"/>
  <cols>
    <col min="1" max="1" width="4.125" customWidth="1"/>
    <col min="3" max="3" width="2.875" customWidth="1"/>
    <col min="5" max="5" width="11.375" customWidth="1"/>
  </cols>
  <sheetData>
    <row r="1" spans="1:9">
      <c r="A1" s="46"/>
      <c r="B1" s="47"/>
      <c r="C1" s="47"/>
      <c r="D1" s="47"/>
      <c r="E1" s="48"/>
      <c r="F1" s="48"/>
      <c r="G1" s="48"/>
      <c r="H1" s="48"/>
      <c r="I1" s="48"/>
    </row>
    <row r="2" ht="20.25" customHeight="1" spans="1:9">
      <c r="A2" s="83" t="s">
        <v>0</v>
      </c>
      <c r="B2" s="83"/>
      <c r="C2" s="83"/>
      <c r="D2" s="83"/>
      <c r="E2" s="83"/>
      <c r="F2" s="83"/>
      <c r="G2" s="83"/>
      <c r="H2" s="83"/>
      <c r="I2" s="83"/>
    </row>
    <row r="3" spans="1:9">
      <c r="A3" s="50" t="s">
        <v>1</v>
      </c>
      <c r="B3" s="50"/>
      <c r="C3" s="50"/>
      <c r="D3" s="50"/>
      <c r="E3" s="50"/>
      <c r="F3" s="50"/>
      <c r="G3" s="50"/>
      <c r="H3" s="50"/>
      <c r="I3" s="50"/>
    </row>
    <row r="4" ht="21.6" customHeight="1" spans="1:9">
      <c r="A4" s="4" t="s">
        <v>2</v>
      </c>
      <c r="B4" s="4"/>
      <c r="C4" s="4"/>
      <c r="D4" s="4" t="str">
        <f>+'5、自评表'!D2</f>
        <v>阳新县易地搬迁扶贫项目</v>
      </c>
      <c r="E4" s="4"/>
      <c r="F4" s="4" t="s">
        <v>3</v>
      </c>
      <c r="G4" s="4"/>
      <c r="H4" s="4" t="str">
        <f>+'5、自评表'!G2</f>
        <v>王主任18971776866</v>
      </c>
      <c r="I4" s="4"/>
    </row>
    <row r="5" spans="1:9">
      <c r="A5" s="4" t="s">
        <v>4</v>
      </c>
      <c r="B5" s="4"/>
      <c r="C5" s="4"/>
      <c r="D5" s="4" t="str">
        <f>+'5、自评表'!D3</f>
        <v>阳新县易地扶贫搬迁指挥部</v>
      </c>
      <c r="E5" s="4"/>
      <c r="F5" s="4" t="s">
        <v>5</v>
      </c>
      <c r="G5" s="4"/>
      <c r="H5" s="4" t="str">
        <f>+'5、自评表'!G3</f>
        <v>各镇区政府</v>
      </c>
      <c r="I5" s="4"/>
    </row>
    <row r="6" ht="18.75" customHeight="1" spans="1:9">
      <c r="A6" s="4" t="s">
        <v>6</v>
      </c>
      <c r="B6" s="51"/>
      <c r="C6" s="51"/>
      <c r="D6" s="15" t="s">
        <v>7</v>
      </c>
      <c r="E6" s="15"/>
      <c r="F6" s="4" t="s">
        <v>8</v>
      </c>
      <c r="G6" s="4"/>
      <c r="H6" s="4"/>
      <c r="I6" s="4"/>
    </row>
    <row r="7" ht="24" customHeight="1" spans="1:9">
      <c r="A7" s="51"/>
      <c r="B7" s="51"/>
      <c r="C7" s="51"/>
      <c r="D7" s="4" t="s">
        <v>9</v>
      </c>
      <c r="E7" s="4"/>
      <c r="F7" s="4" t="s">
        <v>8</v>
      </c>
      <c r="G7" s="4"/>
      <c r="H7" s="4"/>
      <c r="I7" s="4"/>
    </row>
    <row r="8" ht="21" customHeight="1" spans="1:9">
      <c r="A8" s="51"/>
      <c r="B8" s="51"/>
      <c r="C8" s="51"/>
      <c r="D8" s="4" t="s">
        <v>10</v>
      </c>
      <c r="E8" s="4"/>
      <c r="F8" s="4"/>
      <c r="G8" s="4"/>
      <c r="H8" s="4"/>
      <c r="I8" s="4"/>
    </row>
    <row r="9" ht="15" customHeight="1" spans="1:9">
      <c r="A9" s="4" t="s">
        <v>11</v>
      </c>
      <c r="B9" s="4" t="s">
        <v>12</v>
      </c>
      <c r="C9" s="4"/>
      <c r="D9" s="4"/>
      <c r="E9" s="4"/>
      <c r="F9" s="4"/>
      <c r="G9" s="4"/>
      <c r="H9" s="4"/>
      <c r="I9" s="4"/>
    </row>
    <row r="10" ht="45.75" customHeight="1" spans="1:9">
      <c r="A10" s="4"/>
      <c r="B10" s="14" t="str">
        <f>+'5、自评表'!B10</f>
        <v> 目标1：经营状况好，带动办强的合作社或家庭农场150个
 目标2：带动贫困人口增加收167.52万元</v>
      </c>
      <c r="C10" s="52"/>
      <c r="D10" s="52"/>
      <c r="E10" s="52"/>
      <c r="F10" s="52"/>
      <c r="G10" s="52"/>
      <c r="H10" s="52"/>
      <c r="I10" s="56"/>
    </row>
    <row r="11" spans="1:10">
      <c r="A11" s="4" t="s">
        <v>13</v>
      </c>
      <c r="B11" s="53" t="s">
        <v>14</v>
      </c>
      <c r="C11" s="54"/>
      <c r="D11" s="4" t="s">
        <v>15</v>
      </c>
      <c r="E11" s="4" t="s">
        <v>16</v>
      </c>
      <c r="F11" s="4"/>
      <c r="G11" s="4"/>
      <c r="H11" s="4"/>
      <c r="I11" s="4" t="s">
        <v>17</v>
      </c>
      <c r="J11" s="63" t="s">
        <v>18</v>
      </c>
    </row>
    <row r="12" spans="1:10">
      <c r="A12" s="4"/>
      <c r="B12" s="4" t="s">
        <v>19</v>
      </c>
      <c r="C12" s="4"/>
      <c r="D12" s="4" t="s">
        <v>20</v>
      </c>
      <c r="E12" s="15" t="str">
        <f>+'5、自评表'!D12</f>
        <v>安置建档立卡贫困人口数</v>
      </c>
      <c r="F12" s="15"/>
      <c r="G12" s="15"/>
      <c r="H12" s="15"/>
      <c r="I12" s="15" t="str">
        <f>+'5、自评表'!F12</f>
        <v>≥1350户</v>
      </c>
      <c r="J12" s="4" t="str">
        <f>+'5、自评表'!G12</f>
        <v>≥1350户</v>
      </c>
    </row>
    <row r="13" spans="1:10">
      <c r="A13" s="4"/>
      <c r="B13" s="4"/>
      <c r="C13" s="4"/>
      <c r="D13" s="4"/>
      <c r="E13" s="15" t="str">
        <f>+'5、自评表'!D13</f>
        <v>已搬迁户</v>
      </c>
      <c r="F13" s="15"/>
      <c r="G13" s="15"/>
      <c r="H13" s="15"/>
      <c r="I13" s="15" t="str">
        <f>+'5、自评表'!F13</f>
        <v>≥700户</v>
      </c>
      <c r="J13" s="4" t="str">
        <f>+'5、自评表'!G13</f>
        <v>≥700户</v>
      </c>
    </row>
    <row r="14" spans="1:10">
      <c r="A14" s="4"/>
      <c r="B14" s="4"/>
      <c r="C14" s="4"/>
      <c r="D14" s="4"/>
      <c r="E14" s="15" t="str">
        <f>+'5、自评表'!D14</f>
        <v>资金投入率</v>
      </c>
      <c r="F14" s="15"/>
      <c r="G14" s="15"/>
      <c r="H14" s="15"/>
      <c r="I14" s="15" t="str">
        <f>+'5、自评表'!F14</f>
        <v>≥1496万元</v>
      </c>
      <c r="J14" s="4" t="str">
        <f>+'5、自评表'!G14</f>
        <v>≥1021万元</v>
      </c>
    </row>
    <row r="15" spans="1:10">
      <c r="A15" s="4"/>
      <c r="B15" s="4"/>
      <c r="C15" s="4"/>
      <c r="D15" s="4"/>
      <c r="E15" s="15" t="str">
        <f>+'5、自评表'!D15</f>
        <v>资金使用率</v>
      </c>
      <c r="F15" s="15"/>
      <c r="G15" s="15"/>
      <c r="H15" s="15"/>
      <c r="I15" s="15" t="str">
        <f>+'5、自评表'!F15</f>
        <v>≥1496万元</v>
      </c>
      <c r="J15" s="4" t="str">
        <f>+'5、自评表'!G15</f>
        <v>≥1021万元</v>
      </c>
    </row>
    <row r="16" spans="1:10">
      <c r="A16" s="4"/>
      <c r="B16" s="4"/>
      <c r="C16" s="4"/>
      <c r="D16" s="4"/>
      <c r="E16" s="15"/>
      <c r="F16" s="15"/>
      <c r="G16" s="15"/>
      <c r="H16" s="15"/>
      <c r="I16" s="15"/>
      <c r="J16" s="63"/>
    </row>
    <row r="17" spans="1:10">
      <c r="A17" s="4"/>
      <c r="B17" s="4"/>
      <c r="C17" s="4"/>
      <c r="D17" s="4"/>
      <c r="E17" s="15"/>
      <c r="F17" s="15"/>
      <c r="G17" s="15"/>
      <c r="H17" s="15"/>
      <c r="I17" s="15"/>
      <c r="J17" s="63"/>
    </row>
    <row r="18" spans="1:10">
      <c r="A18" s="4"/>
      <c r="B18" s="4"/>
      <c r="C18" s="4"/>
      <c r="D18" s="4"/>
      <c r="E18" s="15" t="s">
        <v>21</v>
      </c>
      <c r="F18" s="15"/>
      <c r="G18" s="15"/>
      <c r="H18" s="15"/>
      <c r="I18" s="15"/>
      <c r="J18" s="63"/>
    </row>
    <row r="19" spans="1:10">
      <c r="A19" s="4"/>
      <c r="B19" s="4"/>
      <c r="C19" s="4"/>
      <c r="D19" s="4" t="s">
        <v>22</v>
      </c>
      <c r="E19" s="15" t="str">
        <f>+'5、自评表'!D16</f>
        <v>工程验收合格率</v>
      </c>
      <c r="F19" s="15"/>
      <c r="G19" s="15"/>
      <c r="H19" s="15"/>
      <c r="I19" s="15" t="str">
        <f>+'5、自评表'!F16</f>
        <v>≥100%</v>
      </c>
      <c r="J19" s="63" t="str">
        <f>+'5、自评表'!G16</f>
        <v>≥100%</v>
      </c>
    </row>
    <row r="20" spans="1:10">
      <c r="A20" s="4"/>
      <c r="B20" s="4"/>
      <c r="C20" s="4"/>
      <c r="D20" s="4"/>
      <c r="E20" s="15" t="s">
        <v>21</v>
      </c>
      <c r="F20" s="15"/>
      <c r="G20" s="15"/>
      <c r="H20" s="15"/>
      <c r="I20" s="15"/>
      <c r="J20" s="63"/>
    </row>
    <row r="21" spans="1:10">
      <c r="A21" s="4"/>
      <c r="B21" s="4"/>
      <c r="C21" s="4"/>
      <c r="D21" s="4"/>
      <c r="E21" s="15" t="s">
        <v>21</v>
      </c>
      <c r="F21" s="15"/>
      <c r="G21" s="15"/>
      <c r="H21" s="15"/>
      <c r="I21" s="15"/>
      <c r="J21" s="63"/>
    </row>
    <row r="22" ht="24" spans="1:10">
      <c r="A22" s="4"/>
      <c r="B22" s="4"/>
      <c r="C22" s="4"/>
      <c r="D22" s="55" t="s">
        <v>23</v>
      </c>
      <c r="E22" s="14" t="str">
        <f>+'5、自评表'!D18</f>
        <v>项目是否在规定时间完成</v>
      </c>
      <c r="F22" s="52"/>
      <c r="G22" s="52"/>
      <c r="H22" s="56"/>
      <c r="I22" s="64" t="str">
        <f>+'5、自评表'!F18</f>
        <v>2019年10月前</v>
      </c>
      <c r="J22" s="64" t="str">
        <f>+'5、自评表'!G18</f>
        <v>2019年10月前</v>
      </c>
    </row>
    <row r="23" spans="1:10">
      <c r="A23" s="4"/>
      <c r="B23" s="4"/>
      <c r="C23" s="4"/>
      <c r="D23" s="57"/>
      <c r="E23" s="14" t="str">
        <f>+'5、自评表'!D19</f>
        <v>搬迁完成率</v>
      </c>
      <c r="F23" s="52"/>
      <c r="G23" s="52"/>
      <c r="H23" s="56"/>
      <c r="I23" s="64" t="str">
        <f>+'5、自评表'!F19</f>
        <v>≥100%</v>
      </c>
      <c r="J23" s="64" t="str">
        <f>+'5、自评表'!G19</f>
        <v>≥100%</v>
      </c>
    </row>
    <row r="24" ht="24" spans="1:10">
      <c r="A24" s="4"/>
      <c r="B24" s="4"/>
      <c r="C24" s="4"/>
      <c r="D24" s="4" t="s">
        <v>24</v>
      </c>
      <c r="E24" s="15" t="str">
        <f>+'5、自评表'!D21</f>
        <v>分类分级补助标准</v>
      </c>
      <c r="F24" s="15"/>
      <c r="G24" s="15"/>
      <c r="H24" s="15"/>
      <c r="I24" s="64" t="str">
        <f>+'5、自评表'!F21</f>
        <v>≥5.7万元/人</v>
      </c>
      <c r="J24" s="64" t="str">
        <f>+'5、自评表'!G21</f>
        <v>≥5.7万元/人</v>
      </c>
    </row>
    <row r="25" spans="1:10">
      <c r="A25" s="4"/>
      <c r="B25" s="4"/>
      <c r="C25" s="4"/>
      <c r="D25" s="4"/>
      <c r="E25" s="15" t="s">
        <v>21</v>
      </c>
      <c r="F25" s="15"/>
      <c r="G25" s="15"/>
      <c r="H25" s="15"/>
      <c r="I25" s="64"/>
      <c r="J25" s="63"/>
    </row>
    <row r="26" ht="24" spans="1:10">
      <c r="A26" s="4"/>
      <c r="B26" s="4" t="s">
        <v>25</v>
      </c>
      <c r="C26" s="4"/>
      <c r="D26" s="4" t="s">
        <v>26</v>
      </c>
      <c r="E26" s="15" t="str">
        <f>+'5、自评表'!D25</f>
        <v>带动贫困户收入</v>
      </c>
      <c r="F26" s="15"/>
      <c r="G26" s="15"/>
      <c r="H26" s="15"/>
      <c r="I26" s="64" t="str">
        <f>+'5、自评表'!F25</f>
        <v>≥167.52万元</v>
      </c>
      <c r="J26" s="64" t="str">
        <f>+'5、自评表'!G25</f>
        <v>≥167.52万元</v>
      </c>
    </row>
    <row r="27" spans="1:10">
      <c r="A27" s="4"/>
      <c r="B27" s="4"/>
      <c r="C27" s="4"/>
      <c r="D27" s="4"/>
      <c r="E27" s="15" t="s">
        <v>21</v>
      </c>
      <c r="F27" s="15"/>
      <c r="G27" s="15"/>
      <c r="H27" s="15"/>
      <c r="I27" s="64"/>
      <c r="J27" s="63"/>
    </row>
    <row r="28" spans="1:10">
      <c r="A28" s="4"/>
      <c r="B28" s="4"/>
      <c r="C28" s="4"/>
      <c r="D28" s="55" t="s">
        <v>27</v>
      </c>
      <c r="E28" s="15" t="str">
        <f>+'5、自评表'!D28</f>
        <v>受益贫困户人口</v>
      </c>
      <c r="F28" s="15"/>
      <c r="G28" s="15"/>
      <c r="H28" s="15"/>
      <c r="I28" s="4" t="str">
        <f>+'5、自评表'!F28</f>
        <v>≥700人</v>
      </c>
      <c r="J28" s="4" t="str">
        <f>+'5、自评表'!G28</f>
        <v>≥780人</v>
      </c>
    </row>
    <row r="29" spans="1:10">
      <c r="A29" s="4"/>
      <c r="B29" s="4"/>
      <c r="C29" s="4"/>
      <c r="D29" s="58"/>
      <c r="E29" s="15" t="s">
        <v>21</v>
      </c>
      <c r="F29" s="15"/>
      <c r="G29" s="15"/>
      <c r="H29" s="15"/>
      <c r="I29" s="4"/>
      <c r="J29" s="63"/>
    </row>
    <row r="30" spans="1:10">
      <c r="A30" s="4"/>
      <c r="B30" s="4"/>
      <c r="C30" s="4"/>
      <c r="D30" s="58"/>
      <c r="E30" s="15" t="s">
        <v>21</v>
      </c>
      <c r="F30" s="15"/>
      <c r="G30" s="15"/>
      <c r="H30" s="15"/>
      <c r="I30" s="4"/>
      <c r="J30" s="63"/>
    </row>
    <row r="31" spans="1:10">
      <c r="A31" s="4"/>
      <c r="B31" s="4"/>
      <c r="C31" s="4"/>
      <c r="D31" s="58"/>
      <c r="E31" s="15" t="s">
        <v>21</v>
      </c>
      <c r="F31" s="15"/>
      <c r="G31" s="15"/>
      <c r="H31" s="15"/>
      <c r="I31" s="4"/>
      <c r="J31" s="63"/>
    </row>
    <row r="32" ht="24" customHeight="1" spans="1:10">
      <c r="A32" s="4"/>
      <c r="B32" s="4"/>
      <c r="C32" s="4"/>
      <c r="D32" s="58"/>
      <c r="E32" s="15" t="s">
        <v>21</v>
      </c>
      <c r="F32" s="15"/>
      <c r="G32" s="15"/>
      <c r="H32" s="15"/>
      <c r="I32" s="65"/>
      <c r="J32" s="63"/>
    </row>
    <row r="33" spans="1:10">
      <c r="A33" s="4"/>
      <c r="B33" s="4"/>
      <c r="C33" s="4"/>
      <c r="D33" s="57"/>
      <c r="E33" s="15" t="s">
        <v>21</v>
      </c>
      <c r="F33" s="15"/>
      <c r="G33" s="15"/>
      <c r="H33" s="15"/>
      <c r="I33" s="64"/>
      <c r="J33" s="63"/>
    </row>
    <row r="34" spans="1:10">
      <c r="A34" s="4"/>
      <c r="B34" s="4"/>
      <c r="C34" s="4"/>
      <c r="D34" s="55" t="s">
        <v>28</v>
      </c>
      <c r="E34" s="15" t="str">
        <f>+'5、自评表'!D34</f>
        <v>安置房使用年限</v>
      </c>
      <c r="F34" s="15"/>
      <c r="G34" s="15"/>
      <c r="H34" s="15"/>
      <c r="I34" s="4" t="str">
        <f>+'5、自评表'!F34</f>
        <v>≥50年</v>
      </c>
      <c r="J34" s="4" t="str">
        <f>+'5、自评表'!G34</f>
        <v>≥50年</v>
      </c>
    </row>
    <row r="35" spans="1:10">
      <c r="A35" s="4"/>
      <c r="B35" s="4"/>
      <c r="C35" s="4"/>
      <c r="D35" s="57"/>
      <c r="E35" s="15" t="s">
        <v>29</v>
      </c>
      <c r="F35" s="15"/>
      <c r="G35" s="15"/>
      <c r="H35" s="15"/>
      <c r="I35" s="64"/>
      <c r="J35" s="63"/>
    </row>
    <row r="36" spans="1:10">
      <c r="A36" s="4"/>
      <c r="B36" s="4" t="s">
        <v>30</v>
      </c>
      <c r="C36" s="4"/>
      <c r="D36" s="4" t="s">
        <v>31</v>
      </c>
      <c r="E36" s="15" t="str">
        <f>+'5、自评表'!D38</f>
        <v>受益群众满意度</v>
      </c>
      <c r="F36" s="15"/>
      <c r="G36" s="15"/>
      <c r="H36" s="15"/>
      <c r="I36" s="4" t="str">
        <f>+'5、自评表'!F38</f>
        <v>≥90%</v>
      </c>
      <c r="J36" s="4" t="str">
        <f>+'5、自评表'!G38</f>
        <v>≥90%</v>
      </c>
    </row>
    <row r="37" spans="1:10">
      <c r="A37" s="4"/>
      <c r="B37" s="4"/>
      <c r="C37" s="4"/>
      <c r="D37" s="4"/>
      <c r="E37" s="15" t="s">
        <v>21</v>
      </c>
      <c r="F37" s="15"/>
      <c r="G37" s="15"/>
      <c r="H37" s="15"/>
      <c r="I37" s="64"/>
      <c r="J37" s="63"/>
    </row>
  </sheetData>
  <mergeCells count="60">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E30:H30"/>
    <mergeCell ref="E31:H31"/>
    <mergeCell ref="E32:H32"/>
    <mergeCell ref="E33:H33"/>
    <mergeCell ref="E34:H34"/>
    <mergeCell ref="E35:H35"/>
    <mergeCell ref="E36:H36"/>
    <mergeCell ref="E37:H37"/>
    <mergeCell ref="A9:A10"/>
    <mergeCell ref="A11:A37"/>
    <mergeCell ref="D12:D18"/>
    <mergeCell ref="D19:D21"/>
    <mergeCell ref="D22:D23"/>
    <mergeCell ref="D24:D25"/>
    <mergeCell ref="D26:D27"/>
    <mergeCell ref="D28:D33"/>
    <mergeCell ref="D34:D35"/>
    <mergeCell ref="D36:D37"/>
    <mergeCell ref="A6:C8"/>
    <mergeCell ref="B12:C25"/>
    <mergeCell ref="B36:C37"/>
    <mergeCell ref="B26:C35"/>
  </mergeCells>
  <pageMargins left="0.999874956025852" right="0.999874956025852" top="1.24776063002939" bottom="1.24776063002939" header="0.499937478012926" footer="0.49993747801292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opLeftCell="A7" workbookViewId="0">
      <selection activeCell="B20" sqref="B20:D20"/>
    </sheetView>
  </sheetViews>
  <sheetFormatPr defaultColWidth="9" defaultRowHeight="14.25" outlineLevelCol="6"/>
  <cols>
    <col min="1" max="1" width="16.25" customWidth="1"/>
    <col min="2" max="2" width="20" customWidth="1"/>
    <col min="3" max="3" width="22.625" customWidth="1"/>
    <col min="4" max="4" width="18" customWidth="1"/>
  </cols>
  <sheetData>
    <row r="1" ht="41.1" customHeight="1" spans="1:7">
      <c r="A1" s="67" t="s">
        <v>32</v>
      </c>
      <c r="B1" s="67"/>
      <c r="C1" s="67"/>
      <c r="D1" s="67"/>
      <c r="G1" s="20"/>
    </row>
    <row r="2" ht="27.95" customHeight="1" spans="1:4">
      <c r="A2" s="29" t="s">
        <v>2</v>
      </c>
      <c r="B2" s="68" t="str">
        <f>+'1、申报表'!D4</f>
        <v>阳新县易地搬迁扶贫项目</v>
      </c>
      <c r="C2" s="29" t="s">
        <v>33</v>
      </c>
      <c r="D2" s="29" t="str">
        <f>+'1、申报表'!F6</f>
        <v>399万元</v>
      </c>
    </row>
    <row r="3" ht="23.25" customHeight="1" spans="1:4">
      <c r="A3" s="29" t="s">
        <v>34</v>
      </c>
      <c r="B3" s="29" t="s">
        <v>35</v>
      </c>
      <c r="C3" s="29"/>
      <c r="D3" s="29" t="s">
        <v>36</v>
      </c>
    </row>
    <row r="4" ht="20.25" customHeight="1" spans="1:4">
      <c r="A4" s="69" t="s">
        <v>37</v>
      </c>
      <c r="B4" s="28"/>
      <c r="C4" s="28"/>
      <c r="D4" s="28"/>
    </row>
    <row r="5" ht="36.75" customHeight="1" spans="1:4">
      <c r="A5" s="3" t="s">
        <v>38</v>
      </c>
      <c r="B5" s="6" t="s">
        <v>39</v>
      </c>
      <c r="C5" s="6"/>
      <c r="D5" s="29">
        <v>20</v>
      </c>
    </row>
    <row r="6" ht="16.5" customHeight="1" spans="1:4">
      <c r="A6" s="69" t="s">
        <v>40</v>
      </c>
      <c r="B6" s="28"/>
      <c r="C6" s="28"/>
      <c r="D6" s="28"/>
    </row>
    <row r="7" ht="33" customHeight="1" spans="1:4">
      <c r="A7" s="3" t="s">
        <v>41</v>
      </c>
      <c r="B7" s="6" t="s">
        <v>42</v>
      </c>
      <c r="C7" s="6"/>
      <c r="D7" s="3">
        <v>10</v>
      </c>
    </row>
    <row r="8" ht="32.25" customHeight="1" spans="1:4">
      <c r="A8" s="3" t="s">
        <v>43</v>
      </c>
      <c r="B8" s="6" t="s">
        <v>44</v>
      </c>
      <c r="C8" s="6"/>
      <c r="D8" s="3">
        <v>10</v>
      </c>
    </row>
    <row r="9" ht="27" customHeight="1" spans="1:4">
      <c r="A9" s="69" t="s">
        <v>45</v>
      </c>
      <c r="B9" s="28"/>
      <c r="C9" s="28"/>
      <c r="D9" s="28"/>
    </row>
    <row r="10" ht="32.25" customHeight="1" spans="1:4">
      <c r="A10" s="3" t="s">
        <v>46</v>
      </c>
      <c r="B10" s="6" t="s">
        <v>47</v>
      </c>
      <c r="C10" s="6"/>
      <c r="D10" s="3">
        <v>10</v>
      </c>
    </row>
    <row r="11" ht="33" customHeight="1" spans="1:4">
      <c r="A11" s="3" t="s">
        <v>48</v>
      </c>
      <c r="B11" s="6" t="s">
        <v>49</v>
      </c>
      <c r="C11" s="6"/>
      <c r="D11" s="3">
        <v>10</v>
      </c>
    </row>
    <row r="12" ht="24" customHeight="1" spans="1:4">
      <c r="A12" s="69" t="s">
        <v>50</v>
      </c>
      <c r="B12" s="28"/>
      <c r="C12" s="28"/>
      <c r="D12" s="28"/>
    </row>
    <row r="13" ht="31" customHeight="1" spans="1:4">
      <c r="A13" s="3" t="s">
        <v>51</v>
      </c>
      <c r="B13" s="6" t="s">
        <v>52</v>
      </c>
      <c r="C13" s="6"/>
      <c r="D13" s="3">
        <v>10</v>
      </c>
    </row>
    <row r="14" ht="31.5" customHeight="1" spans="1:4">
      <c r="A14" s="3" t="s">
        <v>53</v>
      </c>
      <c r="B14" s="70" t="s">
        <v>54</v>
      </c>
      <c r="C14" s="71"/>
      <c r="D14" s="3">
        <v>10</v>
      </c>
    </row>
    <row r="15" ht="26.25" customHeight="1" spans="1:4">
      <c r="A15" s="72" t="s">
        <v>55</v>
      </c>
      <c r="B15" s="73"/>
      <c r="C15" s="73"/>
      <c r="D15" s="74"/>
    </row>
    <row r="16" ht="30" customHeight="1" spans="1:4">
      <c r="A16" s="3" t="s">
        <v>56</v>
      </c>
      <c r="B16" s="70" t="s">
        <v>57</v>
      </c>
      <c r="C16" s="71"/>
      <c r="D16" s="3">
        <v>10</v>
      </c>
    </row>
    <row r="17" ht="34.5" customHeight="1" spans="1:4">
      <c r="A17" s="3" t="s">
        <v>58</v>
      </c>
      <c r="B17" s="70" t="s">
        <v>59</v>
      </c>
      <c r="C17" s="71"/>
      <c r="D17" s="3">
        <v>10</v>
      </c>
    </row>
    <row r="18" s="66" customFormat="1" ht="22.5" customHeight="1" spans="1:4">
      <c r="A18" s="75" t="s">
        <v>60</v>
      </c>
      <c r="B18" s="75"/>
      <c r="C18" s="75"/>
      <c r="D18" s="75">
        <v>100</v>
      </c>
    </row>
    <row r="19" ht="26.25" customHeight="1" spans="1:4">
      <c r="A19" s="75" t="s">
        <v>61</v>
      </c>
      <c r="B19" s="76" t="s">
        <v>62</v>
      </c>
      <c r="C19" s="77"/>
      <c r="D19" s="78"/>
    </row>
    <row r="20" ht="32.25" customHeight="1" spans="1:4">
      <c r="A20" s="29" t="s">
        <v>63</v>
      </c>
      <c r="B20" s="72" t="s">
        <v>64</v>
      </c>
      <c r="C20" s="79"/>
      <c r="D20" s="80"/>
    </row>
    <row r="21" ht="81.75" customHeight="1" spans="1:4">
      <c r="A21" s="29" t="s">
        <v>65</v>
      </c>
      <c r="B21" s="34" t="s">
        <v>66</v>
      </c>
      <c r="C21" s="79"/>
      <c r="D21" s="80"/>
    </row>
    <row r="22" ht="33" customHeight="1" spans="1:4">
      <c r="A22" s="29" t="s">
        <v>67</v>
      </c>
      <c r="B22" s="81" t="s">
        <v>68</v>
      </c>
      <c r="C22" s="82"/>
      <c r="D22" s="44"/>
    </row>
  </sheetData>
  <mergeCells count="21">
    <mergeCell ref="A1:D1"/>
    <mergeCell ref="B3:C3"/>
    <mergeCell ref="A4:D4"/>
    <mergeCell ref="B5:C5"/>
    <mergeCell ref="A6:D6"/>
    <mergeCell ref="B7:C7"/>
    <mergeCell ref="B8:C8"/>
    <mergeCell ref="A9:D9"/>
    <mergeCell ref="B10:C10"/>
    <mergeCell ref="B11:C11"/>
    <mergeCell ref="A12:D12"/>
    <mergeCell ref="B13:C13"/>
    <mergeCell ref="B14:C14"/>
    <mergeCell ref="A15:D15"/>
    <mergeCell ref="B16:C16"/>
    <mergeCell ref="B17:C17"/>
    <mergeCell ref="A18:C18"/>
    <mergeCell ref="B19:D19"/>
    <mergeCell ref="B20:D20"/>
    <mergeCell ref="B21:D21"/>
    <mergeCell ref="B22:D22"/>
  </mergeCells>
  <pageMargins left="0.853365518915372" right="0.561041015339649" top="0.941549042078454" bottom="0.900581878001296" header="0.499937478012926" footer="0.49993747801292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11" workbookViewId="0">
      <selection activeCell="E20" sqref="E20:J21"/>
    </sheetView>
  </sheetViews>
  <sheetFormatPr defaultColWidth="9" defaultRowHeight="14.25"/>
  <cols>
    <col min="1" max="1" width="4.125" customWidth="1"/>
    <col min="3" max="3" width="2.875" customWidth="1"/>
    <col min="5" max="5" width="11.375" customWidth="1"/>
  </cols>
  <sheetData>
    <row r="1" spans="1:9">
      <c r="A1" s="46"/>
      <c r="B1" s="47"/>
      <c r="C1" s="47"/>
      <c r="D1" s="47"/>
      <c r="E1" s="48"/>
      <c r="F1" s="48"/>
      <c r="G1" s="48"/>
      <c r="H1" s="48"/>
      <c r="I1" s="48"/>
    </row>
    <row r="2" ht="20.25" customHeight="1" spans="1:9">
      <c r="A2" s="49" t="s">
        <v>69</v>
      </c>
      <c r="B2" s="49"/>
      <c r="C2" s="49"/>
      <c r="D2" s="49"/>
      <c r="E2" s="49"/>
      <c r="F2" s="49"/>
      <c r="G2" s="49"/>
      <c r="H2" s="49"/>
      <c r="I2" s="49"/>
    </row>
    <row r="3" spans="1:9">
      <c r="A3" s="50" t="s">
        <v>1</v>
      </c>
      <c r="B3" s="50"/>
      <c r="C3" s="50"/>
      <c r="D3" s="50"/>
      <c r="E3" s="50"/>
      <c r="F3" s="50"/>
      <c r="G3" s="50"/>
      <c r="H3" s="50"/>
      <c r="I3" s="50"/>
    </row>
    <row r="4" ht="21.6" customHeight="1" spans="1:9">
      <c r="A4" s="4" t="s">
        <v>2</v>
      </c>
      <c r="B4" s="4"/>
      <c r="C4" s="4"/>
      <c r="D4" s="4" t="str">
        <f>+'5、自评表'!D2</f>
        <v>阳新县易地搬迁扶贫项目</v>
      </c>
      <c r="E4" s="4"/>
      <c r="F4" s="4" t="s">
        <v>3</v>
      </c>
      <c r="G4" s="4"/>
      <c r="H4" s="4" t="str">
        <f>+'5、自评表'!G2</f>
        <v>王主任18971776866</v>
      </c>
      <c r="I4" s="4"/>
    </row>
    <row r="5" spans="1:9">
      <c r="A5" s="4" t="s">
        <v>4</v>
      </c>
      <c r="B5" s="4"/>
      <c r="C5" s="4"/>
      <c r="D5" s="4" t="str">
        <f>+'5、自评表'!D3</f>
        <v>阳新县易地扶贫搬迁指挥部</v>
      </c>
      <c r="E5" s="4"/>
      <c r="F5" s="4" t="s">
        <v>5</v>
      </c>
      <c r="G5" s="4"/>
      <c r="H5" s="4" t="str">
        <f>+'5、自评表'!G3</f>
        <v>各镇区政府</v>
      </c>
      <c r="I5" s="4"/>
    </row>
    <row r="6" ht="12.75" customHeight="1" spans="1:9">
      <c r="A6" s="4" t="s">
        <v>6</v>
      </c>
      <c r="B6" s="51"/>
      <c r="C6" s="51"/>
      <c r="D6" s="15" t="s">
        <v>7</v>
      </c>
      <c r="E6" s="15"/>
      <c r="F6" s="4" t="str">
        <f>+'1、申报表'!F6</f>
        <v>399万元</v>
      </c>
      <c r="G6" s="4"/>
      <c r="H6" s="4"/>
      <c r="I6" s="4"/>
    </row>
    <row r="7" ht="16.5" customHeight="1" spans="1:9">
      <c r="A7" s="51"/>
      <c r="B7" s="51"/>
      <c r="C7" s="51"/>
      <c r="D7" s="4" t="s">
        <v>9</v>
      </c>
      <c r="E7" s="4"/>
      <c r="F7" s="4" t="str">
        <f>+'1、申报表'!F7</f>
        <v>399万元</v>
      </c>
      <c r="G7" s="4"/>
      <c r="H7" s="4"/>
      <c r="I7" s="4"/>
    </row>
    <row r="8" ht="9.75" customHeight="1" spans="1:9">
      <c r="A8" s="51"/>
      <c r="B8" s="51"/>
      <c r="C8" s="51"/>
      <c r="D8" s="4" t="s">
        <v>10</v>
      </c>
      <c r="E8" s="4"/>
      <c r="F8" s="4"/>
      <c r="G8" s="4"/>
      <c r="H8" s="4"/>
      <c r="I8" s="4"/>
    </row>
    <row r="9" ht="15" customHeight="1" spans="1:9">
      <c r="A9" s="4" t="s">
        <v>11</v>
      </c>
      <c r="B9" s="4" t="s">
        <v>12</v>
      </c>
      <c r="C9" s="4"/>
      <c r="D9" s="4"/>
      <c r="E9" s="4"/>
      <c r="F9" s="4"/>
      <c r="G9" s="4"/>
      <c r="H9" s="4"/>
      <c r="I9" s="4"/>
    </row>
    <row r="10" ht="39.75" customHeight="1" spans="1:9">
      <c r="A10" s="4"/>
      <c r="B10" s="14" t="str">
        <f>+'5、自评表'!B10</f>
        <v> 目标1：经营状况好，带动办强的合作社或家庭农场150个
 目标2：带动贫困人口增加收167.52万元</v>
      </c>
      <c r="C10" s="52"/>
      <c r="D10" s="52"/>
      <c r="E10" s="52"/>
      <c r="F10" s="52"/>
      <c r="G10" s="52"/>
      <c r="H10" s="52"/>
      <c r="I10" s="56"/>
    </row>
    <row r="11" spans="1:10">
      <c r="A11" s="4" t="s">
        <v>13</v>
      </c>
      <c r="B11" s="53" t="s">
        <v>14</v>
      </c>
      <c r="C11" s="54"/>
      <c r="D11" s="4" t="s">
        <v>15</v>
      </c>
      <c r="E11" s="4" t="s">
        <v>16</v>
      </c>
      <c r="F11" s="4"/>
      <c r="G11" s="4"/>
      <c r="H11" s="4"/>
      <c r="I11" s="4" t="s">
        <v>17</v>
      </c>
      <c r="J11" s="63" t="s">
        <v>18</v>
      </c>
    </row>
    <row r="12" spans="1:10">
      <c r="A12" s="4"/>
      <c r="B12" s="4" t="s">
        <v>19</v>
      </c>
      <c r="C12" s="4"/>
      <c r="D12" s="4" t="s">
        <v>20</v>
      </c>
      <c r="E12" s="15" t="str">
        <f>+'5、自评表'!D12</f>
        <v>安置建档立卡贫困人口数</v>
      </c>
      <c r="F12" s="15"/>
      <c r="G12" s="15"/>
      <c r="H12" s="15"/>
      <c r="I12" s="4" t="str">
        <f>+'5、自评表'!F12</f>
        <v>≥1350户</v>
      </c>
      <c r="J12" s="63" t="str">
        <f>+'5、自评表'!G12</f>
        <v>≥1350户</v>
      </c>
    </row>
    <row r="13" spans="1:10">
      <c r="A13" s="4"/>
      <c r="B13" s="4"/>
      <c r="C13" s="4"/>
      <c r="D13" s="4"/>
      <c r="E13" s="15" t="str">
        <f>+'5、自评表'!D13</f>
        <v>已搬迁户</v>
      </c>
      <c r="F13" s="15"/>
      <c r="G13" s="15"/>
      <c r="H13" s="15"/>
      <c r="I13" s="4" t="str">
        <f>+'5、自评表'!F13</f>
        <v>≥700户</v>
      </c>
      <c r="J13" s="63" t="str">
        <f>+'5、自评表'!G13</f>
        <v>≥700户</v>
      </c>
    </row>
    <row r="14" spans="1:10">
      <c r="A14" s="4"/>
      <c r="B14" s="4"/>
      <c r="C14" s="4"/>
      <c r="D14" s="4"/>
      <c r="E14" s="15" t="str">
        <f>+'5、自评表'!D14</f>
        <v>资金投入率</v>
      </c>
      <c r="F14" s="15"/>
      <c r="G14" s="15"/>
      <c r="H14" s="15"/>
      <c r="I14" s="4" t="str">
        <f>+'5、自评表'!F14</f>
        <v>≥1496万元</v>
      </c>
      <c r="J14" s="63" t="str">
        <f>+'5、自评表'!G14</f>
        <v>≥1021万元</v>
      </c>
    </row>
    <row r="15" spans="1:10">
      <c r="A15" s="4"/>
      <c r="B15" s="4"/>
      <c r="C15" s="4"/>
      <c r="D15" s="4"/>
      <c r="E15" s="15" t="str">
        <f>+'5、自评表'!D15</f>
        <v>资金使用率</v>
      </c>
      <c r="F15" s="15"/>
      <c r="G15" s="15"/>
      <c r="H15" s="15"/>
      <c r="I15" s="4" t="str">
        <f>+'5、自评表'!F15</f>
        <v>≥1496万元</v>
      </c>
      <c r="J15" s="63" t="str">
        <f>+'5、自评表'!G15</f>
        <v>≥1021万元</v>
      </c>
    </row>
    <row r="16" spans="1:10">
      <c r="A16" s="4"/>
      <c r="B16" s="4"/>
      <c r="C16" s="4"/>
      <c r="D16" s="4"/>
      <c r="E16" s="15" t="s">
        <v>21</v>
      </c>
      <c r="F16" s="15"/>
      <c r="G16" s="15"/>
      <c r="H16" s="15"/>
      <c r="I16" s="64"/>
      <c r="J16" s="63"/>
    </row>
    <row r="17" spans="1:10">
      <c r="A17" s="4"/>
      <c r="B17" s="4"/>
      <c r="C17" s="4"/>
      <c r="D17" s="4" t="s">
        <v>22</v>
      </c>
      <c r="E17" s="15" t="str">
        <f>+'5、自评表'!D16</f>
        <v>工程验收合格率</v>
      </c>
      <c r="F17" s="15"/>
      <c r="G17" s="15"/>
      <c r="H17" s="15"/>
      <c r="I17" s="4" t="str">
        <f>+'5、自评表'!F16</f>
        <v>≥100%</v>
      </c>
      <c r="J17" s="4" t="str">
        <f>+'5、自评表'!G16</f>
        <v>≥100%</v>
      </c>
    </row>
    <row r="18" spans="1:10">
      <c r="A18" s="4"/>
      <c r="B18" s="4"/>
      <c r="C18" s="4"/>
      <c r="D18" s="4"/>
      <c r="E18" s="15">
        <f>+'5、自评表'!D17</f>
        <v>0</v>
      </c>
      <c r="F18" s="15"/>
      <c r="G18" s="15"/>
      <c r="H18" s="15"/>
      <c r="I18" s="4">
        <f>+'5、自评表'!F17</f>
        <v>0</v>
      </c>
      <c r="J18" s="4">
        <f>+'5、自评表'!G17</f>
        <v>0</v>
      </c>
    </row>
    <row r="19" spans="1:10">
      <c r="A19" s="4"/>
      <c r="B19" s="4"/>
      <c r="C19" s="4"/>
      <c r="D19" s="4"/>
      <c r="E19" s="15" t="s">
        <v>21</v>
      </c>
      <c r="F19" s="15"/>
      <c r="G19" s="15"/>
      <c r="H19" s="15"/>
      <c r="I19" s="64"/>
      <c r="J19" s="63"/>
    </row>
    <row r="20" ht="24" spans="1:10">
      <c r="A20" s="4"/>
      <c r="B20" s="4"/>
      <c r="C20" s="4"/>
      <c r="D20" s="55" t="s">
        <v>23</v>
      </c>
      <c r="E20" s="14" t="str">
        <f>+'5、自评表'!D18</f>
        <v>项目是否在规定时间完成</v>
      </c>
      <c r="F20" s="52"/>
      <c r="G20" s="52"/>
      <c r="H20" s="56"/>
      <c r="I20" s="64" t="str">
        <f>+'5、自评表'!F18</f>
        <v>2019年10月前</v>
      </c>
      <c r="J20" s="64" t="str">
        <f>+'5、自评表'!G18</f>
        <v>2019年10月前</v>
      </c>
    </row>
    <row r="21" spans="1:10">
      <c r="A21" s="4"/>
      <c r="B21" s="4"/>
      <c r="C21" s="4"/>
      <c r="D21" s="57"/>
      <c r="E21" s="14" t="str">
        <f>+'5、自评表'!D19</f>
        <v>搬迁完成率</v>
      </c>
      <c r="F21" s="52"/>
      <c r="G21" s="52"/>
      <c r="H21" s="56"/>
      <c r="I21" s="64" t="str">
        <f>+'5、自评表'!F19</f>
        <v>≥100%</v>
      </c>
      <c r="J21" s="64" t="str">
        <f>+'5、自评表'!G19</f>
        <v>≥100%</v>
      </c>
    </row>
    <row r="22" ht="24" spans="1:10">
      <c r="A22" s="4"/>
      <c r="B22" s="4"/>
      <c r="C22" s="4"/>
      <c r="D22" s="4" t="s">
        <v>24</v>
      </c>
      <c r="E22" s="15" t="str">
        <f>+'5、自评表'!D21</f>
        <v>分类分级补助标准</v>
      </c>
      <c r="F22" s="15"/>
      <c r="G22" s="15"/>
      <c r="H22" s="15"/>
      <c r="I22" s="64" t="str">
        <f>+'5、自评表'!F21</f>
        <v>≥5.7万元/人</v>
      </c>
      <c r="J22" s="64" t="str">
        <f>+'5、自评表'!G21</f>
        <v>≥5.7万元/人</v>
      </c>
    </row>
    <row r="23" spans="1:10">
      <c r="A23" s="4"/>
      <c r="B23" s="4"/>
      <c r="C23" s="4"/>
      <c r="D23" s="4"/>
      <c r="E23" s="15" t="s">
        <v>21</v>
      </c>
      <c r="F23" s="15"/>
      <c r="G23" s="15"/>
      <c r="H23" s="15"/>
      <c r="I23" s="64"/>
      <c r="J23" s="63"/>
    </row>
    <row r="24" ht="24" spans="1:10">
      <c r="A24" s="4"/>
      <c r="B24" s="4" t="s">
        <v>25</v>
      </c>
      <c r="C24" s="4"/>
      <c r="D24" s="4" t="s">
        <v>26</v>
      </c>
      <c r="E24" s="15" t="str">
        <f>+'5、自评表'!D25</f>
        <v>带动贫困户收入</v>
      </c>
      <c r="F24" s="15"/>
      <c r="G24" s="15"/>
      <c r="H24" s="15"/>
      <c r="I24" s="64" t="str">
        <f>+'5、自评表'!F25</f>
        <v>≥167.52万元</v>
      </c>
      <c r="J24" s="64" t="str">
        <f>+'5、自评表'!G25</f>
        <v>≥167.52万元</v>
      </c>
    </row>
    <row r="25" spans="1:10">
      <c r="A25" s="4"/>
      <c r="B25" s="4"/>
      <c r="C25" s="4"/>
      <c r="D25" s="4"/>
      <c r="E25" s="15" t="s">
        <v>21</v>
      </c>
      <c r="F25" s="15"/>
      <c r="G25" s="15"/>
      <c r="H25" s="15"/>
      <c r="I25" s="64"/>
      <c r="J25" s="63"/>
    </row>
    <row r="26" spans="1:10">
      <c r="A26" s="4"/>
      <c r="B26" s="4"/>
      <c r="C26" s="4"/>
      <c r="D26" s="55" t="s">
        <v>27</v>
      </c>
      <c r="E26" s="15" t="str">
        <f>+'5、自评表'!D28</f>
        <v>受益贫困户人口</v>
      </c>
      <c r="F26" s="15"/>
      <c r="G26" s="15"/>
      <c r="H26" s="15"/>
      <c r="I26" s="4" t="str">
        <f>+'5、自评表'!F28</f>
        <v>≥700人</v>
      </c>
      <c r="J26" s="4" t="str">
        <f>+'5、自评表'!G28</f>
        <v>≥780人</v>
      </c>
    </row>
    <row r="27" spans="1:10">
      <c r="A27" s="4"/>
      <c r="B27" s="4"/>
      <c r="C27" s="4"/>
      <c r="D27" s="58"/>
      <c r="E27" s="15"/>
      <c r="F27" s="15"/>
      <c r="G27" s="15"/>
      <c r="H27" s="15"/>
      <c r="I27" s="4"/>
      <c r="J27" s="63"/>
    </row>
    <row r="28" spans="1:10">
      <c r="A28" s="4"/>
      <c r="B28" s="4"/>
      <c r="C28" s="4"/>
      <c r="D28" s="58"/>
      <c r="E28" s="15"/>
      <c r="F28" s="15"/>
      <c r="G28" s="15"/>
      <c r="H28" s="15"/>
      <c r="I28" s="4"/>
      <c r="J28" s="63"/>
    </row>
    <row r="29" spans="1:10">
      <c r="A29" s="4"/>
      <c r="B29" s="4"/>
      <c r="C29" s="4"/>
      <c r="D29" s="58"/>
      <c r="E29" s="15"/>
      <c r="F29" s="15"/>
      <c r="G29" s="15"/>
      <c r="H29" s="15"/>
      <c r="I29" s="4"/>
      <c r="J29" s="63"/>
    </row>
    <row r="30" ht="24" customHeight="1" spans="1:10">
      <c r="A30" s="4"/>
      <c r="B30" s="4"/>
      <c r="C30" s="4"/>
      <c r="D30" s="58"/>
      <c r="E30" s="59"/>
      <c r="F30" s="60"/>
      <c r="G30" s="60"/>
      <c r="H30" s="61"/>
      <c r="I30" s="65"/>
      <c r="J30" s="63"/>
    </row>
    <row r="31" spans="1:10">
      <c r="A31" s="4"/>
      <c r="B31" s="4"/>
      <c r="C31" s="4"/>
      <c r="D31" s="57"/>
      <c r="E31" s="15"/>
      <c r="F31" s="15"/>
      <c r="G31" s="15"/>
      <c r="H31" s="15"/>
      <c r="I31" s="64"/>
      <c r="J31" s="63"/>
    </row>
    <row r="32" spans="1:10">
      <c r="A32" s="4"/>
      <c r="B32" s="4"/>
      <c r="C32" s="4"/>
      <c r="D32" s="55" t="s">
        <v>28</v>
      </c>
      <c r="E32" s="15" t="str">
        <f>+'5、自评表'!D34</f>
        <v>安置房使用年限</v>
      </c>
      <c r="F32" s="15"/>
      <c r="G32" s="15"/>
      <c r="H32" s="15"/>
      <c r="I32" s="4" t="str">
        <f>+'5、自评表'!F34</f>
        <v>≥50年</v>
      </c>
      <c r="J32" s="4" t="str">
        <f>+'5、自评表'!G34</f>
        <v>≥50年</v>
      </c>
    </row>
    <row r="33" spans="1:10">
      <c r="A33" s="4"/>
      <c r="B33" s="4"/>
      <c r="C33" s="4"/>
      <c r="D33" s="57"/>
      <c r="E33" s="15" t="s">
        <v>29</v>
      </c>
      <c r="F33" s="15"/>
      <c r="G33" s="15"/>
      <c r="H33" s="15"/>
      <c r="I33" s="64"/>
      <c r="J33" s="63"/>
    </row>
    <row r="34" spans="1:10">
      <c r="A34" s="4"/>
      <c r="B34" s="4" t="s">
        <v>30</v>
      </c>
      <c r="C34" s="4"/>
      <c r="D34" s="4" t="s">
        <v>31</v>
      </c>
      <c r="E34" s="15" t="str">
        <f>+'5、自评表'!D38</f>
        <v>受益群众满意度</v>
      </c>
      <c r="F34" s="15"/>
      <c r="G34" s="15"/>
      <c r="H34" s="15"/>
      <c r="I34" s="4" t="str">
        <f>+'5、自评表'!F38</f>
        <v>≥90%</v>
      </c>
      <c r="J34" s="4" t="str">
        <f>+'5、自评表'!G38</f>
        <v>≥90%</v>
      </c>
    </row>
    <row r="35" spans="1:10">
      <c r="A35" s="4"/>
      <c r="B35" s="4"/>
      <c r="C35" s="4"/>
      <c r="D35" s="4"/>
      <c r="E35" s="15" t="s">
        <v>21</v>
      </c>
      <c r="F35" s="15"/>
      <c r="G35" s="15"/>
      <c r="H35" s="15"/>
      <c r="I35" s="64"/>
      <c r="J35" s="63"/>
    </row>
    <row r="36" ht="96.75" customHeight="1" spans="1:10">
      <c r="A36" s="62" t="s">
        <v>70</v>
      </c>
      <c r="B36" s="62"/>
      <c r="C36" s="62"/>
      <c r="D36" s="6" t="s">
        <v>71</v>
      </c>
      <c r="E36" s="6"/>
      <c r="F36" s="6"/>
      <c r="G36" s="6"/>
      <c r="H36" s="6"/>
      <c r="I36" s="6"/>
      <c r="J36" s="63"/>
    </row>
  </sheetData>
  <mergeCells count="60">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E30:H30"/>
    <mergeCell ref="E31:H31"/>
    <mergeCell ref="E32:H32"/>
    <mergeCell ref="E33:H33"/>
    <mergeCell ref="E34:H34"/>
    <mergeCell ref="E35:H35"/>
    <mergeCell ref="A36:C36"/>
    <mergeCell ref="D36:I36"/>
    <mergeCell ref="A9:A10"/>
    <mergeCell ref="A11:A35"/>
    <mergeCell ref="D12:D16"/>
    <mergeCell ref="D17:D19"/>
    <mergeCell ref="D20:D21"/>
    <mergeCell ref="D22:D23"/>
    <mergeCell ref="D24:D25"/>
    <mergeCell ref="D26:D31"/>
    <mergeCell ref="D32:D33"/>
    <mergeCell ref="D34:D35"/>
    <mergeCell ref="A6:C8"/>
    <mergeCell ref="B12:C23"/>
    <mergeCell ref="B34:C35"/>
    <mergeCell ref="B24:C33"/>
  </mergeCells>
  <pageMargins left="0.999874956025852" right="0.999874956025852" top="1.24776063002939" bottom="0.82697990372425" header="0.499937478012926" footer="0.499937478012926"/>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tabSelected="1" workbookViewId="0">
      <selection activeCell="H15" sqref="H15:I15"/>
    </sheetView>
  </sheetViews>
  <sheetFormatPr defaultColWidth="9" defaultRowHeight="14.25"/>
  <cols>
    <col min="1" max="2" width="4.375" customWidth="1"/>
    <col min="3" max="3" width="8.5" customWidth="1"/>
    <col min="4" max="4" width="25.5" customWidth="1"/>
    <col min="5" max="5" width="13.375" customWidth="1"/>
    <col min="6" max="6" width="11.875" customWidth="1"/>
    <col min="7" max="7" width="7.5" customWidth="1"/>
    <col min="8" max="8" width="12" style="24" customWidth="1"/>
    <col min="9" max="9" width="7.375" customWidth="1"/>
    <col min="10" max="10" width="6.375" customWidth="1"/>
  </cols>
  <sheetData>
    <row r="1" ht="30" customHeight="1" spans="1:10">
      <c r="A1" s="1" t="s">
        <v>72</v>
      </c>
      <c r="B1" s="25"/>
      <c r="C1" s="25"/>
      <c r="D1" s="25"/>
      <c r="E1" s="25"/>
      <c r="F1" s="25"/>
      <c r="G1" s="25"/>
      <c r="H1" s="26"/>
      <c r="I1" s="25"/>
      <c r="J1" s="25"/>
    </row>
    <row r="2" ht="9" customHeight="1" spans="1:10">
      <c r="A2" s="25"/>
      <c r="B2" s="25"/>
      <c r="C2" s="25"/>
      <c r="D2" s="25"/>
      <c r="E2" s="25"/>
      <c r="F2" s="25"/>
      <c r="G2" s="25"/>
      <c r="H2" s="26"/>
      <c r="I2" s="25"/>
      <c r="J2" s="25"/>
    </row>
    <row r="3" ht="23.25" customHeight="1" spans="1:10">
      <c r="A3" s="27" t="s">
        <v>2</v>
      </c>
      <c r="B3" s="27"/>
      <c r="C3" s="27"/>
      <c r="D3" s="4" t="str">
        <f>+'5、自评表'!D2</f>
        <v>阳新县易地搬迁扶贫项目</v>
      </c>
      <c r="E3" s="4"/>
      <c r="F3" s="27" t="s">
        <v>73</v>
      </c>
      <c r="G3" s="27"/>
      <c r="H3" s="15" t="str">
        <f>+'5、自评表'!G2</f>
        <v>王主任18971776866</v>
      </c>
      <c r="I3" s="4"/>
      <c r="J3" s="4"/>
    </row>
    <row r="4" ht="18.75" customHeight="1" spans="1:10">
      <c r="A4" s="27" t="s">
        <v>4</v>
      </c>
      <c r="B4" s="27"/>
      <c r="C4" s="27"/>
      <c r="D4" s="27" t="str">
        <f>+'5、自评表'!D3</f>
        <v>阳新县易地扶贫搬迁指挥部</v>
      </c>
      <c r="E4" s="27"/>
      <c r="F4" s="27" t="s">
        <v>5</v>
      </c>
      <c r="G4" s="27"/>
      <c r="H4" s="28" t="str">
        <f>+'5、自评表'!G3</f>
        <v>各镇区政府</v>
      </c>
      <c r="I4" s="27"/>
      <c r="J4" s="27"/>
    </row>
    <row r="5" ht="23.25" customHeight="1" spans="1:10">
      <c r="A5" s="29" t="s">
        <v>74</v>
      </c>
      <c r="B5" s="29"/>
      <c r="C5" s="29"/>
      <c r="D5" s="27" t="s">
        <v>75</v>
      </c>
      <c r="E5" s="27"/>
      <c r="F5" s="27"/>
      <c r="G5" s="27"/>
      <c r="H5" s="6" t="s">
        <v>76</v>
      </c>
      <c r="I5" s="3" t="s">
        <v>77</v>
      </c>
      <c r="J5" s="3" t="s">
        <v>78</v>
      </c>
    </row>
    <row r="6" ht="18.75" customHeight="1" spans="1:10">
      <c r="A6" s="29"/>
      <c r="B6" s="29"/>
      <c r="C6" s="29"/>
      <c r="D6" s="30" t="s">
        <v>7</v>
      </c>
      <c r="E6" s="30"/>
      <c r="F6" s="30"/>
      <c r="G6" s="30"/>
      <c r="H6" s="30">
        <f>+'5、自评表'!E5</f>
        <v>1496</v>
      </c>
      <c r="I6" s="7">
        <f>+'5、自评表'!F5</f>
        <v>1021</v>
      </c>
      <c r="J6" s="43">
        <v>1</v>
      </c>
    </row>
    <row r="7" ht="15" customHeight="1" spans="1:10">
      <c r="A7" s="29"/>
      <c r="B7" s="29"/>
      <c r="C7" s="29"/>
      <c r="D7" s="30" t="s">
        <v>79</v>
      </c>
      <c r="E7" s="30"/>
      <c r="F7" s="30"/>
      <c r="G7" s="30"/>
      <c r="H7" s="30">
        <f>+'5、自评表'!E6</f>
        <v>1496</v>
      </c>
      <c r="I7" s="7">
        <f>+'5、自评表'!F6</f>
        <v>1021</v>
      </c>
      <c r="J7" s="43">
        <v>1</v>
      </c>
    </row>
    <row r="8" ht="11.25" customHeight="1" spans="1:10">
      <c r="A8" s="29"/>
      <c r="B8" s="29"/>
      <c r="C8" s="29"/>
      <c r="D8" s="31" t="s">
        <v>80</v>
      </c>
      <c r="E8" s="31"/>
      <c r="F8" s="31"/>
      <c r="G8" s="31"/>
      <c r="H8" s="30"/>
      <c r="I8" s="7"/>
      <c r="J8" s="37"/>
    </row>
    <row r="9" ht="15" customHeight="1" spans="1:10">
      <c r="A9" s="29"/>
      <c r="B9" s="29"/>
      <c r="C9" s="29"/>
      <c r="D9" s="31" t="s">
        <v>81</v>
      </c>
      <c r="E9" s="31"/>
      <c r="F9" s="31"/>
      <c r="G9" s="31"/>
      <c r="H9" s="30"/>
      <c r="I9" s="7"/>
      <c r="J9" s="37"/>
    </row>
    <row r="10" ht="37.5" customHeight="1" spans="1:10">
      <c r="A10" s="32" t="s">
        <v>82</v>
      </c>
      <c r="B10" s="14" t="s">
        <v>83</v>
      </c>
      <c r="C10" s="15"/>
      <c r="D10" s="15"/>
      <c r="E10" s="15"/>
      <c r="F10" s="15"/>
      <c r="G10" s="15"/>
      <c r="H10" s="15"/>
      <c r="I10" s="15"/>
      <c r="J10" s="15"/>
    </row>
    <row r="11" ht="35" customHeight="1" spans="1:10">
      <c r="A11" s="33" t="s">
        <v>84</v>
      </c>
      <c r="B11" s="29" t="s">
        <v>14</v>
      </c>
      <c r="C11" s="27" t="s">
        <v>15</v>
      </c>
      <c r="D11" s="29" t="s">
        <v>16</v>
      </c>
      <c r="E11" s="3" t="s">
        <v>85</v>
      </c>
      <c r="F11" s="3" t="s">
        <v>86</v>
      </c>
      <c r="G11" s="3" t="s">
        <v>87</v>
      </c>
      <c r="H11" s="34" t="s">
        <v>88</v>
      </c>
      <c r="I11" s="44"/>
      <c r="J11" s="27" t="s">
        <v>89</v>
      </c>
    </row>
    <row r="12" spans="1:10">
      <c r="A12" s="35"/>
      <c r="B12" s="33" t="s">
        <v>90</v>
      </c>
      <c r="C12" s="36" t="s">
        <v>20</v>
      </c>
      <c r="D12" s="5" t="str">
        <f>+'5、自评表'!D12</f>
        <v>安置建档立卡贫困人口数</v>
      </c>
      <c r="E12" s="4" t="str">
        <f>+'5、自评表'!F12</f>
        <v>≥1350户</v>
      </c>
      <c r="F12" s="4" t="str">
        <f>+'5、自评表'!G12</f>
        <v>≥1350户</v>
      </c>
      <c r="G12" s="37" t="s">
        <v>91</v>
      </c>
      <c r="H12" s="34"/>
      <c r="I12" s="45"/>
      <c r="J12" s="37"/>
    </row>
    <row r="13" spans="1:10">
      <c r="A13" s="35"/>
      <c r="B13" s="35"/>
      <c r="C13" s="38"/>
      <c r="D13" s="5" t="str">
        <f>+'5、自评表'!D13</f>
        <v>已搬迁户</v>
      </c>
      <c r="E13" s="4" t="str">
        <f>+'5、自评表'!F13</f>
        <v>≥700户</v>
      </c>
      <c r="F13" s="4" t="str">
        <f>+'5、自评表'!G13</f>
        <v>≥700户</v>
      </c>
      <c r="G13" s="37" t="s">
        <v>91</v>
      </c>
      <c r="H13" s="34"/>
      <c r="I13" s="45"/>
      <c r="J13" s="37"/>
    </row>
    <row r="14" spans="1:10">
      <c r="A14" s="35"/>
      <c r="B14" s="35"/>
      <c r="C14" s="38"/>
      <c r="D14" s="5" t="str">
        <f>+'5、自评表'!D14</f>
        <v>资金投入率</v>
      </c>
      <c r="E14" s="4" t="str">
        <f>+'5、自评表'!F14</f>
        <v>≥1496万元</v>
      </c>
      <c r="F14" s="4" t="str">
        <f>+'5、自评表'!G14</f>
        <v>≥1021万元</v>
      </c>
      <c r="G14" s="37" t="s">
        <v>91</v>
      </c>
      <c r="H14" s="34" t="str">
        <f>+'5、自评表'!I14</f>
        <v>资金投入减少</v>
      </c>
      <c r="I14" s="45"/>
      <c r="J14" s="37"/>
    </row>
    <row r="15" ht="36" customHeight="1" spans="1:10">
      <c r="A15" s="35"/>
      <c r="B15" s="35"/>
      <c r="C15" s="39"/>
      <c r="D15" s="5" t="str">
        <f>+'5、自评表'!D15</f>
        <v>资金使用率</v>
      </c>
      <c r="E15" s="4" t="str">
        <f>+'5、自评表'!F15</f>
        <v>≥1496万元</v>
      </c>
      <c r="F15" s="4" t="str">
        <f>+'5、自评表'!G15</f>
        <v>≥1021万元</v>
      </c>
      <c r="G15" s="37"/>
      <c r="H15" s="34" t="str">
        <f>+'5、自评表'!I15</f>
        <v>资金投入，拨付相应减少</v>
      </c>
      <c r="I15" s="45"/>
      <c r="J15" s="37"/>
    </row>
    <row r="16" spans="1:10">
      <c r="A16" s="35"/>
      <c r="B16" s="35"/>
      <c r="C16" s="36" t="s">
        <v>22</v>
      </c>
      <c r="D16" s="5" t="str">
        <f>+'5、自评表'!D16</f>
        <v>工程验收合格率</v>
      </c>
      <c r="E16" s="4" t="str">
        <f>+'5、自评表'!F16</f>
        <v>≥100%</v>
      </c>
      <c r="F16" s="4" t="str">
        <f>+'5、自评表'!G16</f>
        <v>≥100%</v>
      </c>
      <c r="G16" s="37" t="s">
        <v>91</v>
      </c>
      <c r="H16" s="34"/>
      <c r="I16" s="45"/>
      <c r="J16" s="37"/>
    </row>
    <row r="17" spans="1:10">
      <c r="A17" s="35"/>
      <c r="B17" s="35"/>
      <c r="C17" s="38"/>
      <c r="D17" s="5">
        <f>+'5、自评表'!D17</f>
        <v>0</v>
      </c>
      <c r="E17" s="4">
        <f>+'5、自评表'!F17</f>
        <v>0</v>
      </c>
      <c r="F17" s="4">
        <f>+'5、自评表'!G17</f>
        <v>0</v>
      </c>
      <c r="G17" s="37"/>
      <c r="H17" s="34"/>
      <c r="I17" s="45"/>
      <c r="J17" s="37"/>
    </row>
    <row r="18" spans="1:10">
      <c r="A18" s="35"/>
      <c r="B18" s="35"/>
      <c r="C18" s="39"/>
      <c r="D18" s="5"/>
      <c r="E18" s="37"/>
      <c r="F18" s="37"/>
      <c r="G18" s="37"/>
      <c r="H18" s="34"/>
      <c r="I18" s="45"/>
      <c r="J18" s="37"/>
    </row>
    <row r="19" spans="1:10">
      <c r="A19" s="35"/>
      <c r="B19" s="35"/>
      <c r="C19" s="36" t="s">
        <v>23</v>
      </c>
      <c r="D19" s="40" t="str">
        <f>+'5、自评表'!D18</f>
        <v>项目是否在规定时间完成</v>
      </c>
      <c r="E19" s="37" t="str">
        <f>+'5、自评表'!F18</f>
        <v>2019年10月前</v>
      </c>
      <c r="F19" s="37" t="str">
        <f>+'5、自评表'!G18</f>
        <v>2019年10月前</v>
      </c>
      <c r="G19" s="37" t="s">
        <v>91</v>
      </c>
      <c r="H19" s="34"/>
      <c r="I19" s="45"/>
      <c r="J19" s="37"/>
    </row>
    <row r="20" spans="1:10">
      <c r="A20" s="35"/>
      <c r="B20" s="35"/>
      <c r="C20" s="38"/>
      <c r="D20" s="40" t="str">
        <f>+'5、自评表'!D19</f>
        <v>搬迁完成率</v>
      </c>
      <c r="E20" s="37" t="str">
        <f>+'5、自评表'!F19</f>
        <v>≥100%</v>
      </c>
      <c r="F20" s="37" t="str">
        <f>+'5、自评表'!G19</f>
        <v>≥100%</v>
      </c>
      <c r="G20" s="37" t="s">
        <v>91</v>
      </c>
      <c r="H20" s="34"/>
      <c r="I20" s="45"/>
      <c r="J20" s="37"/>
    </row>
    <row r="21" spans="1:10">
      <c r="A21" s="35"/>
      <c r="B21" s="35"/>
      <c r="C21" s="39"/>
      <c r="D21" s="40"/>
      <c r="E21" s="37"/>
      <c r="F21" s="37"/>
      <c r="G21" s="37"/>
      <c r="H21" s="34"/>
      <c r="I21" s="45"/>
      <c r="J21" s="37"/>
    </row>
    <row r="22" spans="1:10">
      <c r="A22" s="35"/>
      <c r="B22" s="35"/>
      <c r="C22" s="36" t="s">
        <v>24</v>
      </c>
      <c r="D22" s="40" t="str">
        <f>+'5、自评表'!D21</f>
        <v>分类分级补助标准</v>
      </c>
      <c r="E22" s="37" t="str">
        <f>+'5、自评表'!F21</f>
        <v>≥5.7万元/人</v>
      </c>
      <c r="F22" s="37" t="str">
        <f>+'5、自评表'!G21</f>
        <v>≥5.7万元/人</v>
      </c>
      <c r="G22" s="37" t="s">
        <v>91</v>
      </c>
      <c r="H22" s="34"/>
      <c r="I22" s="45"/>
      <c r="J22" s="37"/>
    </row>
    <row r="23" spans="1:10">
      <c r="A23" s="35"/>
      <c r="B23" s="35"/>
      <c r="C23" s="38"/>
      <c r="D23" s="40"/>
      <c r="E23" s="37"/>
      <c r="F23" s="37"/>
      <c r="G23" s="37"/>
      <c r="H23" s="34"/>
      <c r="I23" s="45"/>
      <c r="J23" s="37"/>
    </row>
    <row r="24" spans="1:10">
      <c r="A24" s="35"/>
      <c r="B24" s="41"/>
      <c r="C24" s="39"/>
      <c r="D24" s="40"/>
      <c r="E24" s="37"/>
      <c r="F24" s="37"/>
      <c r="G24" s="37"/>
      <c r="H24" s="34"/>
      <c r="I24" s="45"/>
      <c r="J24" s="37"/>
    </row>
    <row r="25" spans="1:10">
      <c r="A25" s="35"/>
      <c r="B25" s="33" t="s">
        <v>92</v>
      </c>
      <c r="C25" s="33" t="s">
        <v>93</v>
      </c>
      <c r="D25" s="40" t="str">
        <f>+'5、自评表'!D25</f>
        <v>带动贫困户收入</v>
      </c>
      <c r="E25" s="37" t="str">
        <f>+'5、自评表'!F25</f>
        <v>≥167.52万元</v>
      </c>
      <c r="F25" s="37" t="str">
        <f>+'5、自评表'!G25</f>
        <v>≥167.52万元</v>
      </c>
      <c r="G25" s="37" t="s">
        <v>91</v>
      </c>
      <c r="H25" s="34"/>
      <c r="I25" s="45"/>
      <c r="J25" s="37"/>
    </row>
    <row r="26" spans="1:10">
      <c r="A26" s="35"/>
      <c r="B26" s="38"/>
      <c r="C26" s="35"/>
      <c r="D26" s="40"/>
      <c r="E26" s="37"/>
      <c r="F26" s="37"/>
      <c r="G26" s="37"/>
      <c r="H26" s="34"/>
      <c r="I26" s="45"/>
      <c r="J26" s="37"/>
    </row>
    <row r="27" spans="1:10">
      <c r="A27" s="35"/>
      <c r="B27" s="38"/>
      <c r="C27" s="41"/>
      <c r="D27" s="40"/>
      <c r="E27" s="37"/>
      <c r="F27" s="37"/>
      <c r="G27" s="37"/>
      <c r="H27" s="34"/>
      <c r="I27" s="45"/>
      <c r="J27" s="37"/>
    </row>
    <row r="28" ht="33.75" customHeight="1" spans="1:10">
      <c r="A28" s="35"/>
      <c r="B28" s="38"/>
      <c r="C28" s="33" t="s">
        <v>94</v>
      </c>
      <c r="D28" s="5" t="str">
        <f>+'5、自评表'!D28</f>
        <v>受益贫困户人口</v>
      </c>
      <c r="E28" s="4" t="str">
        <f>+'5、自评表'!F28</f>
        <v>≥700人</v>
      </c>
      <c r="F28" s="4" t="str">
        <f>+'5、自评表'!G28</f>
        <v>≥780人</v>
      </c>
      <c r="G28" s="37" t="s">
        <v>91</v>
      </c>
      <c r="H28" s="34"/>
      <c r="I28" s="45"/>
      <c r="J28" s="37"/>
    </row>
    <row r="29" ht="16" customHeight="1" spans="1:10">
      <c r="A29" s="35"/>
      <c r="B29" s="38"/>
      <c r="C29" s="35"/>
      <c r="D29" s="40"/>
      <c r="E29" s="37"/>
      <c r="F29" s="37"/>
      <c r="G29" s="37"/>
      <c r="H29" s="34"/>
      <c r="I29" s="45"/>
      <c r="J29" s="37"/>
    </row>
    <row r="30" ht="15" customHeight="1" spans="1:10">
      <c r="A30" s="35"/>
      <c r="B30" s="38"/>
      <c r="C30" s="41"/>
      <c r="D30" s="40"/>
      <c r="E30" s="37"/>
      <c r="F30" s="37"/>
      <c r="G30" s="37"/>
      <c r="H30" s="34"/>
      <c r="I30" s="45"/>
      <c r="J30" s="37"/>
    </row>
    <row r="31" ht="0.75" customHeight="1" spans="1:10">
      <c r="A31" s="35"/>
      <c r="B31" s="38"/>
      <c r="C31" s="33" t="s">
        <v>95</v>
      </c>
      <c r="D31" s="40"/>
      <c r="E31" s="37"/>
      <c r="F31" s="37"/>
      <c r="G31" s="37"/>
      <c r="H31" s="34"/>
      <c r="I31" s="45"/>
      <c r="J31" s="37"/>
    </row>
    <row r="32" ht="16" customHeight="1" spans="1:10">
      <c r="A32" s="35"/>
      <c r="B32" s="38"/>
      <c r="C32" s="35"/>
      <c r="D32" s="40"/>
      <c r="E32" s="37"/>
      <c r="F32" s="37"/>
      <c r="G32" s="37"/>
      <c r="H32" s="34"/>
      <c r="I32" s="45"/>
      <c r="J32" s="37"/>
    </row>
    <row r="33" ht="16" customHeight="1" spans="1:10">
      <c r="A33" s="35"/>
      <c r="B33" s="38"/>
      <c r="C33" s="41"/>
      <c r="D33" s="40"/>
      <c r="E33" s="37"/>
      <c r="F33" s="37"/>
      <c r="G33" s="37"/>
      <c r="H33" s="34"/>
      <c r="I33" s="45"/>
      <c r="J33" s="37"/>
    </row>
    <row r="34" ht="31.5" customHeight="1" spans="1:10">
      <c r="A34" s="35"/>
      <c r="B34" s="38"/>
      <c r="C34" s="33" t="s">
        <v>96</v>
      </c>
      <c r="D34" s="5" t="str">
        <f>+'5、自评表'!D34</f>
        <v>安置房使用年限</v>
      </c>
      <c r="E34" s="4" t="str">
        <f>+'5、自评表'!F34</f>
        <v>≥50年</v>
      </c>
      <c r="F34" s="4" t="str">
        <f>+'5、自评表'!G34</f>
        <v>≥50年</v>
      </c>
      <c r="G34" s="37" t="s">
        <v>91</v>
      </c>
      <c r="H34" s="34"/>
      <c r="I34" s="45"/>
      <c r="J34" s="37"/>
    </row>
    <row r="35" ht="15.75" hidden="1" customHeight="1" spans="1:10">
      <c r="A35" s="35"/>
      <c r="B35" s="38"/>
      <c r="C35" s="38"/>
      <c r="D35" s="40"/>
      <c r="E35" s="37"/>
      <c r="F35" s="37"/>
      <c r="G35" s="37"/>
      <c r="H35" s="34"/>
      <c r="I35" s="45"/>
      <c r="J35" s="37"/>
    </row>
    <row r="36" ht="4.5" hidden="1" customHeight="1" spans="1:10">
      <c r="A36" s="35"/>
      <c r="B36" s="38"/>
      <c r="C36" s="39"/>
      <c r="D36" s="40"/>
      <c r="E36" s="37"/>
      <c r="F36" s="37"/>
      <c r="G36" s="37"/>
      <c r="H36" s="34"/>
      <c r="I36" s="45"/>
      <c r="J36" s="37"/>
    </row>
    <row r="37" ht="16" customHeight="1" spans="1:10">
      <c r="A37" s="35"/>
      <c r="B37" s="39"/>
      <c r="C37" s="27" t="s">
        <v>29</v>
      </c>
      <c r="D37" s="40"/>
      <c r="E37" s="37"/>
      <c r="F37" s="37"/>
      <c r="G37" s="37"/>
      <c r="H37" s="34"/>
      <c r="I37" s="45"/>
      <c r="J37" s="37"/>
    </row>
    <row r="38" ht="35" customHeight="1" spans="1:10">
      <c r="A38" s="35"/>
      <c r="B38" s="33" t="s">
        <v>97</v>
      </c>
      <c r="C38" s="33" t="s">
        <v>98</v>
      </c>
      <c r="D38" s="5" t="str">
        <f>+'5、自评表'!D38</f>
        <v>受益群众满意度</v>
      </c>
      <c r="E38" s="4" t="s">
        <v>99</v>
      </c>
      <c r="F38" s="4" t="s">
        <v>99</v>
      </c>
      <c r="G38" s="37" t="s">
        <v>91</v>
      </c>
      <c r="H38" s="34"/>
      <c r="I38" s="45"/>
      <c r="J38" s="37"/>
    </row>
    <row r="39" ht="15.75" hidden="1" customHeight="1" spans="1:10">
      <c r="A39" s="35"/>
      <c r="B39" s="38"/>
      <c r="C39" s="35"/>
      <c r="D39" s="40"/>
      <c r="E39" s="37"/>
      <c r="F39" s="37"/>
      <c r="G39" s="37"/>
      <c r="H39" s="34"/>
      <c r="I39" s="45"/>
      <c r="J39" s="37"/>
    </row>
    <row r="40" ht="15.75" hidden="1" customHeight="1" spans="1:10">
      <c r="A40" s="35"/>
      <c r="B40" s="38"/>
      <c r="C40" s="41"/>
      <c r="D40" s="40"/>
      <c r="E40" s="37"/>
      <c r="F40" s="37"/>
      <c r="G40" s="37"/>
      <c r="H40" s="34"/>
      <c r="I40" s="45"/>
      <c r="J40" s="37"/>
    </row>
    <row r="41" ht="16" customHeight="1" spans="1:10">
      <c r="A41" s="41"/>
      <c r="B41" s="39"/>
      <c r="C41" s="27" t="s">
        <v>29</v>
      </c>
      <c r="D41" s="40"/>
      <c r="E41" s="37"/>
      <c r="F41" s="37"/>
      <c r="G41" s="37"/>
      <c r="H41" s="34"/>
      <c r="I41" s="45"/>
      <c r="J41" s="37"/>
    </row>
    <row r="42" spans="4:4">
      <c r="D42" s="42"/>
    </row>
    <row r="43" spans="4:4">
      <c r="D43" s="42"/>
    </row>
    <row r="44" spans="4:4">
      <c r="D44" s="42"/>
    </row>
  </sheetData>
  <mergeCells count="60">
    <mergeCell ref="A3:C3"/>
    <mergeCell ref="D3:E3"/>
    <mergeCell ref="F3:G3"/>
    <mergeCell ref="H3:J3"/>
    <mergeCell ref="A4:C4"/>
    <mergeCell ref="D4:E4"/>
    <mergeCell ref="F4:G4"/>
    <mergeCell ref="H4:J4"/>
    <mergeCell ref="D5:G5"/>
    <mergeCell ref="D6:G6"/>
    <mergeCell ref="D7:G7"/>
    <mergeCell ref="D8:G8"/>
    <mergeCell ref="D9:G9"/>
    <mergeCell ref="B10:J10"/>
    <mergeCell ref="H11:I11"/>
    <mergeCell ref="H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A11:A41"/>
    <mergeCell ref="B12:B24"/>
    <mergeCell ref="B25:B37"/>
    <mergeCell ref="B38:B41"/>
    <mergeCell ref="C12:C15"/>
    <mergeCell ref="C16:C18"/>
    <mergeCell ref="C19:C21"/>
    <mergeCell ref="C22:C24"/>
    <mergeCell ref="C25:C27"/>
    <mergeCell ref="C28:C30"/>
    <mergeCell ref="C31:C33"/>
    <mergeCell ref="C34:C36"/>
    <mergeCell ref="C38:C40"/>
    <mergeCell ref="A5:C9"/>
    <mergeCell ref="A1:J2"/>
  </mergeCells>
  <pageMargins left="1.1012512867845" right="0.589509648600901" top="0.524240028201126" bottom="0.213862145979573" header="0.499937478012926" footer="0.317321447875556"/>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2"/>
  <sheetViews>
    <sheetView topLeftCell="B10" workbookViewId="0">
      <selection activeCell="I16" sqref="I16:J16"/>
    </sheetView>
  </sheetViews>
  <sheetFormatPr defaultColWidth="9" defaultRowHeight="14.25"/>
  <cols>
    <col min="1" max="1" width="2.375" customWidth="1"/>
    <col min="2" max="2" width="7.75" customWidth="1"/>
    <col min="3" max="3" width="7.125" customWidth="1"/>
    <col min="4" max="4" width="16.125" customWidth="1"/>
    <col min="5" max="5" width="7.75" customWidth="1"/>
    <col min="6" max="6" width="10.25" customWidth="1"/>
    <col min="7" max="7" width="8.75" customWidth="1"/>
    <col min="8" max="9" width="7.75" customWidth="1"/>
    <col min="10" max="10" width="7.375" customWidth="1"/>
    <col min="11" max="11" width="14" customWidth="1"/>
  </cols>
  <sheetData>
    <row r="1" ht="42" customHeight="1" spans="1:10">
      <c r="A1" s="1" t="s">
        <v>100</v>
      </c>
      <c r="B1" s="2"/>
      <c r="C1" s="2"/>
      <c r="D1" s="2"/>
      <c r="E1" s="2"/>
      <c r="F1" s="2"/>
      <c r="G1" s="2"/>
      <c r="H1" s="2"/>
      <c r="I1" s="2"/>
      <c r="J1" s="2"/>
    </row>
    <row r="2" ht="24" customHeight="1" spans="1:11">
      <c r="A2" s="3" t="s">
        <v>2</v>
      </c>
      <c r="B2" s="3"/>
      <c r="C2" s="3"/>
      <c r="D2" s="4" t="s">
        <v>101</v>
      </c>
      <c r="E2" s="4"/>
      <c r="F2" s="3" t="s">
        <v>3</v>
      </c>
      <c r="G2" s="4" t="s">
        <v>102</v>
      </c>
      <c r="H2" s="4"/>
      <c r="I2" s="4"/>
      <c r="J2" s="4"/>
      <c r="K2" s="19"/>
    </row>
    <row r="3" ht="18.75" customHeight="1" spans="1:16">
      <c r="A3" s="3" t="s">
        <v>4</v>
      </c>
      <c r="B3" s="3"/>
      <c r="C3" s="3"/>
      <c r="D3" s="4" t="s">
        <v>103</v>
      </c>
      <c r="E3" s="4"/>
      <c r="F3" s="3" t="s">
        <v>5</v>
      </c>
      <c r="G3" s="4" t="s">
        <v>104</v>
      </c>
      <c r="H3" s="4"/>
      <c r="I3" s="4"/>
      <c r="J3" s="4"/>
      <c r="K3" s="19"/>
      <c r="P3" s="20"/>
    </row>
    <row r="4" ht="26.25" customHeight="1" spans="1:11">
      <c r="A4" s="3" t="s">
        <v>105</v>
      </c>
      <c r="B4" s="3"/>
      <c r="C4" s="3"/>
      <c r="D4" s="5"/>
      <c r="E4" s="3" t="s">
        <v>106</v>
      </c>
      <c r="F4" s="3" t="s">
        <v>107</v>
      </c>
      <c r="G4" s="3"/>
      <c r="H4" s="3" t="s">
        <v>108</v>
      </c>
      <c r="I4" s="3" t="s">
        <v>109</v>
      </c>
      <c r="J4" s="3" t="s">
        <v>110</v>
      </c>
      <c r="K4" s="19"/>
    </row>
    <row r="5" ht="18.75" customHeight="1" spans="1:11">
      <c r="A5" s="3"/>
      <c r="B5" s="3"/>
      <c r="C5" s="3"/>
      <c r="D5" s="6" t="s">
        <v>7</v>
      </c>
      <c r="E5" s="3">
        <v>1496</v>
      </c>
      <c r="F5" s="3">
        <v>1021</v>
      </c>
      <c r="G5" s="3"/>
      <c r="H5" s="3">
        <v>10</v>
      </c>
      <c r="I5" s="21">
        <v>1</v>
      </c>
      <c r="J5" s="22">
        <f>+F5/E5*H5</f>
        <v>6.82486631016043</v>
      </c>
      <c r="K5" s="19"/>
    </row>
    <row r="6" ht="27.95" customHeight="1" spans="1:11">
      <c r="A6" s="3"/>
      <c r="B6" s="3"/>
      <c r="C6" s="3"/>
      <c r="D6" s="7" t="s">
        <v>79</v>
      </c>
      <c r="E6" s="8">
        <v>1496</v>
      </c>
      <c r="F6" s="8">
        <v>1021</v>
      </c>
      <c r="G6" s="7"/>
      <c r="H6" s="3">
        <v>10</v>
      </c>
      <c r="I6" s="21">
        <v>1</v>
      </c>
      <c r="J6" s="22">
        <f>+F6/E6*H6</f>
        <v>6.82486631016043</v>
      </c>
      <c r="K6" s="19"/>
    </row>
    <row r="7" ht="27.95" customHeight="1" spans="1:11">
      <c r="A7" s="3"/>
      <c r="B7" s="3"/>
      <c r="C7" s="3"/>
      <c r="D7" s="7" t="s">
        <v>111</v>
      </c>
      <c r="E7" s="7"/>
      <c r="F7" s="7"/>
      <c r="G7" s="7"/>
      <c r="H7" s="3" t="s">
        <v>112</v>
      </c>
      <c r="I7" s="3"/>
      <c r="J7" s="3" t="s">
        <v>112</v>
      </c>
      <c r="K7" s="19"/>
    </row>
    <row r="8" ht="21.6" customHeight="1" spans="1:15">
      <c r="A8" s="3"/>
      <c r="B8" s="3"/>
      <c r="C8" s="3"/>
      <c r="D8" s="6" t="s">
        <v>113</v>
      </c>
      <c r="E8" s="3"/>
      <c r="F8" s="3"/>
      <c r="G8" s="3"/>
      <c r="H8" s="3" t="s">
        <v>112</v>
      </c>
      <c r="I8" s="3"/>
      <c r="J8" s="3" t="s">
        <v>112</v>
      </c>
      <c r="K8" s="19"/>
      <c r="O8" s="23"/>
    </row>
    <row r="9" ht="21.6" customHeight="1" spans="1:11">
      <c r="A9" s="9" t="s">
        <v>82</v>
      </c>
      <c r="B9" s="10" t="s">
        <v>114</v>
      </c>
      <c r="C9" s="11"/>
      <c r="D9" s="11"/>
      <c r="E9" s="12"/>
      <c r="F9" s="11" t="s">
        <v>115</v>
      </c>
      <c r="G9" s="11"/>
      <c r="H9" s="11"/>
      <c r="I9" s="11"/>
      <c r="J9" s="12"/>
      <c r="K9" s="19"/>
    </row>
    <row r="10" ht="45" customHeight="1" spans="1:11">
      <c r="A10" s="13"/>
      <c r="B10" s="14" t="s">
        <v>116</v>
      </c>
      <c r="C10" s="14"/>
      <c r="D10" s="14"/>
      <c r="E10" s="15"/>
      <c r="F10" s="14" t="s">
        <v>117</v>
      </c>
      <c r="G10" s="14"/>
      <c r="H10" s="14"/>
      <c r="I10" s="14"/>
      <c r="J10" s="15"/>
      <c r="K10" s="19"/>
    </row>
    <row r="11" ht="27" customHeight="1" spans="1:11">
      <c r="A11" s="9" t="s">
        <v>84</v>
      </c>
      <c r="B11" s="3" t="s">
        <v>118</v>
      </c>
      <c r="C11" s="3" t="s">
        <v>119</v>
      </c>
      <c r="D11" s="3" t="s">
        <v>16</v>
      </c>
      <c r="E11" s="3" t="s">
        <v>108</v>
      </c>
      <c r="F11" s="3" t="s">
        <v>85</v>
      </c>
      <c r="G11" s="3" t="s">
        <v>120</v>
      </c>
      <c r="H11" s="3" t="s">
        <v>110</v>
      </c>
      <c r="I11" s="10" t="s">
        <v>121</v>
      </c>
      <c r="J11" s="12"/>
      <c r="K11" s="19"/>
    </row>
    <row r="12" ht="23.25" customHeight="1" spans="1:11">
      <c r="A12" s="16"/>
      <c r="B12" s="9" t="s">
        <v>122</v>
      </c>
      <c r="C12" s="9" t="s">
        <v>20</v>
      </c>
      <c r="D12" s="5" t="s">
        <v>123</v>
      </c>
      <c r="E12" s="3">
        <v>10</v>
      </c>
      <c r="F12" s="4" t="s">
        <v>124</v>
      </c>
      <c r="G12" s="4" t="s">
        <v>124</v>
      </c>
      <c r="H12" s="3">
        <v>10</v>
      </c>
      <c r="I12" s="10"/>
      <c r="J12" s="12"/>
      <c r="K12" s="19"/>
    </row>
    <row r="13" ht="23.25" customHeight="1" spans="1:11">
      <c r="A13" s="16"/>
      <c r="B13" s="16"/>
      <c r="C13" s="16"/>
      <c r="D13" s="5" t="s">
        <v>125</v>
      </c>
      <c r="E13" s="3">
        <v>10</v>
      </c>
      <c r="F13" s="4" t="s">
        <v>126</v>
      </c>
      <c r="G13" s="4" t="s">
        <v>126</v>
      </c>
      <c r="H13" s="3">
        <v>10</v>
      </c>
      <c r="I13" s="10"/>
      <c r="J13" s="12"/>
      <c r="K13" s="19"/>
    </row>
    <row r="14" ht="23.25" customHeight="1" spans="1:11">
      <c r="A14" s="16"/>
      <c r="B14" s="16"/>
      <c r="C14" s="16"/>
      <c r="D14" s="5" t="s">
        <v>127</v>
      </c>
      <c r="E14" s="3">
        <v>10</v>
      </c>
      <c r="F14" s="4" t="s">
        <v>128</v>
      </c>
      <c r="G14" s="4" t="s">
        <v>129</v>
      </c>
      <c r="H14" s="17">
        <f>+J6</f>
        <v>6.82486631016043</v>
      </c>
      <c r="I14" s="10" t="s">
        <v>130</v>
      </c>
      <c r="J14" s="12"/>
      <c r="K14" s="19"/>
    </row>
    <row r="15" ht="24.75" customHeight="1" spans="1:11">
      <c r="A15" s="16"/>
      <c r="B15" s="16"/>
      <c r="C15" s="16"/>
      <c r="D15" s="5" t="s">
        <v>131</v>
      </c>
      <c r="E15" s="3">
        <v>10</v>
      </c>
      <c r="F15" s="4" t="s">
        <v>128</v>
      </c>
      <c r="G15" s="4" t="s">
        <v>129</v>
      </c>
      <c r="H15" s="17">
        <f>+H14</f>
        <v>6.82486631016043</v>
      </c>
      <c r="I15" s="10" t="s">
        <v>132</v>
      </c>
      <c r="J15" s="12"/>
      <c r="K15" s="19"/>
    </row>
    <row r="16" ht="27" customHeight="1" spans="1:11">
      <c r="A16" s="16"/>
      <c r="B16" s="16"/>
      <c r="C16" s="9" t="s">
        <v>22</v>
      </c>
      <c r="D16" s="18" t="s">
        <v>133</v>
      </c>
      <c r="E16" s="3">
        <v>10</v>
      </c>
      <c r="F16" s="4" t="s">
        <v>134</v>
      </c>
      <c r="G16" s="4" t="s">
        <v>134</v>
      </c>
      <c r="H16" s="3">
        <v>10</v>
      </c>
      <c r="I16" s="10"/>
      <c r="J16" s="12"/>
      <c r="K16" s="19"/>
    </row>
    <row r="17" ht="24" customHeight="1" spans="1:11">
      <c r="A17" s="16"/>
      <c r="B17" s="16"/>
      <c r="C17" s="16"/>
      <c r="D17" s="5"/>
      <c r="E17" s="3"/>
      <c r="F17" s="4"/>
      <c r="G17" s="4"/>
      <c r="H17" s="3"/>
      <c r="I17" s="10"/>
      <c r="J17" s="12"/>
      <c r="K17" s="19"/>
    </row>
    <row r="18" ht="23" customHeight="1" spans="1:11">
      <c r="A18" s="16"/>
      <c r="B18" s="16"/>
      <c r="C18" s="9" t="s">
        <v>23</v>
      </c>
      <c r="D18" s="5" t="s">
        <v>135</v>
      </c>
      <c r="E18" s="3">
        <v>5</v>
      </c>
      <c r="F18" s="3" t="s">
        <v>136</v>
      </c>
      <c r="G18" s="3" t="s">
        <v>136</v>
      </c>
      <c r="H18" s="3">
        <v>5</v>
      </c>
      <c r="I18" s="10"/>
      <c r="J18" s="12"/>
      <c r="K18" s="19"/>
    </row>
    <row r="19" ht="16" customHeight="1" spans="1:11">
      <c r="A19" s="16"/>
      <c r="B19" s="16"/>
      <c r="C19" s="16"/>
      <c r="D19" s="5" t="s">
        <v>137</v>
      </c>
      <c r="E19" s="3">
        <v>5</v>
      </c>
      <c r="F19" s="4" t="s">
        <v>134</v>
      </c>
      <c r="G19" s="4" t="s">
        <v>134</v>
      </c>
      <c r="H19" s="3">
        <v>5</v>
      </c>
      <c r="I19" s="10"/>
      <c r="J19" s="12"/>
      <c r="K19" s="19"/>
    </row>
    <row r="20" ht="16" customHeight="1" spans="1:11">
      <c r="A20" s="16"/>
      <c r="B20" s="16"/>
      <c r="C20" s="13"/>
      <c r="D20" s="5"/>
      <c r="E20" s="3"/>
      <c r="F20" s="3"/>
      <c r="G20" s="3"/>
      <c r="H20" s="3"/>
      <c r="I20" s="10"/>
      <c r="J20" s="12"/>
      <c r="K20" s="19"/>
    </row>
    <row r="21" ht="16" customHeight="1" spans="1:11">
      <c r="A21" s="16"/>
      <c r="B21" s="16"/>
      <c r="C21" s="9" t="s">
        <v>24</v>
      </c>
      <c r="D21" s="5" t="s">
        <v>138</v>
      </c>
      <c r="E21" s="3">
        <v>5</v>
      </c>
      <c r="F21" s="4" t="s">
        <v>139</v>
      </c>
      <c r="G21" s="4" t="s">
        <v>139</v>
      </c>
      <c r="H21" s="3">
        <v>5</v>
      </c>
      <c r="I21" s="10"/>
      <c r="J21" s="12"/>
      <c r="K21" s="19" t="s">
        <v>140</v>
      </c>
    </row>
    <row r="22" ht="16" customHeight="1" spans="1:11">
      <c r="A22" s="16"/>
      <c r="B22" s="16"/>
      <c r="C22" s="16"/>
      <c r="D22" s="5"/>
      <c r="E22" s="3"/>
      <c r="F22" s="3"/>
      <c r="G22" s="3"/>
      <c r="H22" s="3"/>
      <c r="I22" s="10"/>
      <c r="J22" s="12"/>
      <c r="K22" s="19"/>
    </row>
    <row r="23" ht="16" customHeight="1" spans="1:11">
      <c r="A23" s="16"/>
      <c r="B23" s="16"/>
      <c r="C23" s="13"/>
      <c r="D23" s="5"/>
      <c r="E23" s="3"/>
      <c r="F23" s="3"/>
      <c r="G23" s="3"/>
      <c r="H23" s="3"/>
      <c r="I23" s="10"/>
      <c r="J23" s="12"/>
      <c r="K23" s="19"/>
    </row>
    <row r="24" ht="16" customHeight="1" spans="1:11">
      <c r="A24" s="16"/>
      <c r="B24" s="13"/>
      <c r="C24" s="3" t="s">
        <v>29</v>
      </c>
      <c r="D24" s="5"/>
      <c r="E24" s="3"/>
      <c r="F24" s="3"/>
      <c r="G24" s="3"/>
      <c r="H24" s="3"/>
      <c r="I24" s="10"/>
      <c r="J24" s="12"/>
      <c r="K24" s="19"/>
    </row>
    <row r="25" ht="16" customHeight="1" spans="1:11">
      <c r="A25" s="16"/>
      <c r="B25" s="3" t="s">
        <v>141</v>
      </c>
      <c r="C25" s="9" t="s">
        <v>26</v>
      </c>
      <c r="D25" s="5" t="s">
        <v>142</v>
      </c>
      <c r="E25" s="3">
        <v>10</v>
      </c>
      <c r="F25" s="4" t="s">
        <v>143</v>
      </c>
      <c r="G25" s="4" t="s">
        <v>143</v>
      </c>
      <c r="H25" s="3">
        <v>10</v>
      </c>
      <c r="I25" s="10"/>
      <c r="J25" s="12"/>
      <c r="K25" s="19"/>
    </row>
    <row r="26" ht="16" customHeight="1" spans="1:11">
      <c r="A26" s="16"/>
      <c r="B26" s="3"/>
      <c r="C26" s="16"/>
      <c r="D26" s="5"/>
      <c r="E26" s="3"/>
      <c r="F26" s="3"/>
      <c r="G26" s="3"/>
      <c r="H26" s="3"/>
      <c r="I26" s="10"/>
      <c r="J26" s="12"/>
      <c r="K26" s="19"/>
    </row>
    <row r="27" ht="16" customHeight="1" spans="1:11">
      <c r="A27" s="16"/>
      <c r="B27" s="3"/>
      <c r="C27" s="13"/>
      <c r="D27" s="5"/>
      <c r="E27" s="3"/>
      <c r="F27" s="3"/>
      <c r="G27" s="3"/>
      <c r="H27" s="3"/>
      <c r="I27" s="10"/>
      <c r="J27" s="12"/>
      <c r="K27" s="19"/>
    </row>
    <row r="28" ht="30" customHeight="1" spans="1:11">
      <c r="A28" s="16"/>
      <c r="B28" s="3"/>
      <c r="C28" s="9" t="s">
        <v>27</v>
      </c>
      <c r="D28" s="5" t="s">
        <v>144</v>
      </c>
      <c r="E28" s="3">
        <v>5</v>
      </c>
      <c r="F28" s="15" t="s">
        <v>145</v>
      </c>
      <c r="G28" s="15" t="s">
        <v>146</v>
      </c>
      <c r="H28" s="3">
        <v>5</v>
      </c>
      <c r="I28" s="10"/>
      <c r="J28" s="12"/>
      <c r="K28" s="19"/>
    </row>
    <row r="29" ht="16" customHeight="1" spans="1:11">
      <c r="A29" s="16"/>
      <c r="B29" s="3"/>
      <c r="C29" s="16"/>
      <c r="D29" s="5"/>
      <c r="E29" s="3"/>
      <c r="F29" s="15"/>
      <c r="G29" s="15"/>
      <c r="H29" s="3"/>
      <c r="I29" s="10"/>
      <c r="J29" s="12"/>
      <c r="K29" s="19"/>
    </row>
    <row r="30" ht="5.25" hidden="1" customHeight="1" spans="1:11">
      <c r="A30" s="16"/>
      <c r="B30" s="3"/>
      <c r="C30" s="13"/>
      <c r="D30" s="5"/>
      <c r="E30" s="3"/>
      <c r="F30" s="3"/>
      <c r="G30" s="3"/>
      <c r="H30" s="3"/>
      <c r="I30" s="10"/>
      <c r="J30" s="12"/>
      <c r="K30" s="19"/>
    </row>
    <row r="31" ht="16" customHeight="1" spans="1:11">
      <c r="A31" s="16"/>
      <c r="B31" s="3"/>
      <c r="C31" s="9" t="s">
        <v>147</v>
      </c>
      <c r="D31" s="5"/>
      <c r="E31" s="3"/>
      <c r="F31" s="3"/>
      <c r="G31" s="3"/>
      <c r="H31" s="3"/>
      <c r="I31" s="10"/>
      <c r="J31" s="12"/>
      <c r="K31" s="19"/>
    </row>
    <row r="32" ht="16" customHeight="1" spans="1:11">
      <c r="A32" s="16"/>
      <c r="B32" s="3"/>
      <c r="C32" s="16"/>
      <c r="D32" s="5"/>
      <c r="E32" s="3"/>
      <c r="F32" s="3"/>
      <c r="G32" s="3"/>
      <c r="H32" s="3"/>
      <c r="I32" s="10"/>
      <c r="J32" s="12"/>
      <c r="K32" s="19"/>
    </row>
    <row r="33" ht="16" customHeight="1" spans="1:11">
      <c r="A33" s="16"/>
      <c r="B33" s="3"/>
      <c r="C33" s="13"/>
      <c r="D33" s="5"/>
      <c r="E33" s="3"/>
      <c r="F33" s="3"/>
      <c r="G33" s="3"/>
      <c r="H33" s="3"/>
      <c r="I33" s="10"/>
      <c r="J33" s="12"/>
      <c r="K33" s="19"/>
    </row>
    <row r="34" ht="25.5" customHeight="1" spans="1:11">
      <c r="A34" s="16"/>
      <c r="B34" s="3"/>
      <c r="C34" s="9" t="s">
        <v>148</v>
      </c>
      <c r="D34" s="18" t="s">
        <v>149</v>
      </c>
      <c r="E34" s="3">
        <v>10</v>
      </c>
      <c r="F34" s="4" t="s">
        <v>150</v>
      </c>
      <c r="G34" s="4" t="s">
        <v>150</v>
      </c>
      <c r="H34" s="3">
        <v>10</v>
      </c>
      <c r="I34" s="10"/>
      <c r="J34" s="12"/>
      <c r="K34" s="19"/>
    </row>
    <row r="35" ht="16" customHeight="1" spans="1:11">
      <c r="A35" s="16"/>
      <c r="B35" s="3"/>
      <c r="C35" s="16"/>
      <c r="D35" s="3"/>
      <c r="E35" s="3"/>
      <c r="F35" s="3"/>
      <c r="G35" s="3"/>
      <c r="H35" s="3"/>
      <c r="I35" s="10"/>
      <c r="J35" s="12"/>
      <c r="K35" s="19"/>
    </row>
    <row r="36" ht="16" customHeight="1" spans="1:11">
      <c r="A36" s="16"/>
      <c r="B36" s="3"/>
      <c r="C36" s="13"/>
      <c r="D36" s="5"/>
      <c r="E36" s="3"/>
      <c r="F36" s="3"/>
      <c r="G36" s="3"/>
      <c r="H36" s="3"/>
      <c r="I36" s="10"/>
      <c r="J36" s="12"/>
      <c r="K36" s="19"/>
    </row>
    <row r="37" ht="16" customHeight="1" spans="1:11">
      <c r="A37" s="16"/>
      <c r="B37" s="3"/>
      <c r="C37" s="3" t="s">
        <v>29</v>
      </c>
      <c r="D37" s="5"/>
      <c r="E37" s="3"/>
      <c r="F37" s="3"/>
      <c r="G37" s="3"/>
      <c r="H37" s="3"/>
      <c r="I37" s="10"/>
      <c r="J37" s="12"/>
      <c r="K37" s="19"/>
    </row>
    <row r="38" ht="29.25" customHeight="1" spans="1:11">
      <c r="A38" s="16"/>
      <c r="B38" s="16" t="s">
        <v>151</v>
      </c>
      <c r="C38" s="16" t="s">
        <v>152</v>
      </c>
      <c r="D38" s="5" t="s">
        <v>153</v>
      </c>
      <c r="E38" s="3">
        <v>10</v>
      </c>
      <c r="F38" s="4" t="s">
        <v>99</v>
      </c>
      <c r="G38" s="4" t="s">
        <v>99</v>
      </c>
      <c r="H38" s="3">
        <v>10</v>
      </c>
      <c r="I38" s="10"/>
      <c r="J38" s="12"/>
      <c r="K38" s="19"/>
    </row>
    <row r="39" ht="16" customHeight="1" spans="1:11">
      <c r="A39" s="16"/>
      <c r="B39" s="16"/>
      <c r="C39" s="16"/>
      <c r="D39" s="5"/>
      <c r="E39" s="3"/>
      <c r="F39" s="3"/>
      <c r="G39" s="3"/>
      <c r="H39" s="3"/>
      <c r="I39" s="10"/>
      <c r="J39" s="12"/>
      <c r="K39" s="19"/>
    </row>
    <row r="40" ht="16" customHeight="1" spans="1:11">
      <c r="A40" s="16"/>
      <c r="B40" s="16"/>
      <c r="C40" s="16"/>
      <c r="D40" s="9"/>
      <c r="E40" s="9"/>
      <c r="F40" s="9"/>
      <c r="G40" s="9"/>
      <c r="H40" s="3"/>
      <c r="I40" s="10"/>
      <c r="J40" s="12"/>
      <c r="K40" s="19"/>
    </row>
    <row r="41" ht="16" customHeight="1" spans="1:11">
      <c r="A41" s="13"/>
      <c r="B41" s="13"/>
      <c r="C41" s="3" t="s">
        <v>29</v>
      </c>
      <c r="D41" s="5"/>
      <c r="E41" s="3"/>
      <c r="F41" s="3"/>
      <c r="G41" s="3"/>
      <c r="H41" s="3"/>
      <c r="I41" s="10"/>
      <c r="J41" s="12"/>
      <c r="K41" s="19"/>
    </row>
    <row r="42" ht="15" customHeight="1" spans="1:11">
      <c r="A42" s="10" t="s">
        <v>60</v>
      </c>
      <c r="B42" s="11"/>
      <c r="C42" s="11"/>
      <c r="D42" s="12"/>
      <c r="E42" s="3">
        <f>SUM(E12:E41)</f>
        <v>100</v>
      </c>
      <c r="F42" s="10"/>
      <c r="G42" s="12"/>
      <c r="H42" s="17">
        <f>SUM(H12:H41)</f>
        <v>93.6497326203209</v>
      </c>
      <c r="I42" s="10"/>
      <c r="J42" s="12"/>
      <c r="K42" s="19"/>
    </row>
  </sheetData>
  <mergeCells count="61">
    <mergeCell ref="A1:J1"/>
    <mergeCell ref="A2:C2"/>
    <mergeCell ref="D2:E2"/>
    <mergeCell ref="G2:J2"/>
    <mergeCell ref="A3:C3"/>
    <mergeCell ref="D3:E3"/>
    <mergeCell ref="G3:J3"/>
    <mergeCell ref="F4:G4"/>
    <mergeCell ref="B9:E9"/>
    <mergeCell ref="F9:J9"/>
    <mergeCell ref="B10:E10"/>
    <mergeCell ref="F10:J10"/>
    <mergeCell ref="I11:J11"/>
    <mergeCell ref="I12:J12"/>
    <mergeCell ref="I13:J13"/>
    <mergeCell ref="I14:J14"/>
    <mergeCell ref="I15:J15"/>
    <mergeCell ref="I16:J16"/>
    <mergeCell ref="I17:J17"/>
    <mergeCell ref="I18:J18"/>
    <mergeCell ref="I19:J19"/>
    <mergeCell ref="I20:J20"/>
    <mergeCell ref="I21:J21"/>
    <mergeCell ref="I22:J22"/>
    <mergeCell ref="I23:J23"/>
    <mergeCell ref="I24:J24"/>
    <mergeCell ref="I25:J25"/>
    <mergeCell ref="I26:J26"/>
    <mergeCell ref="I27:J27"/>
    <mergeCell ref="I28:J28"/>
    <mergeCell ref="I29:J29"/>
    <mergeCell ref="I30:J30"/>
    <mergeCell ref="I31:J31"/>
    <mergeCell ref="I32:J32"/>
    <mergeCell ref="I33:J33"/>
    <mergeCell ref="I34:J34"/>
    <mergeCell ref="I35:J35"/>
    <mergeCell ref="I36:J36"/>
    <mergeCell ref="I37:J37"/>
    <mergeCell ref="I38:J38"/>
    <mergeCell ref="I39:J39"/>
    <mergeCell ref="I40:J40"/>
    <mergeCell ref="I41:J41"/>
    <mergeCell ref="A42:D42"/>
    <mergeCell ref="F42:G42"/>
    <mergeCell ref="I42:J42"/>
    <mergeCell ref="A9:A10"/>
    <mergeCell ref="A11:A41"/>
    <mergeCell ref="B12:B24"/>
    <mergeCell ref="B25:B37"/>
    <mergeCell ref="B38:B41"/>
    <mergeCell ref="C12:C15"/>
    <mergeCell ref="C16:C17"/>
    <mergeCell ref="C18:C20"/>
    <mergeCell ref="C21:C23"/>
    <mergeCell ref="C25:C27"/>
    <mergeCell ref="C28:C30"/>
    <mergeCell ref="C31:C33"/>
    <mergeCell ref="C34:C36"/>
    <mergeCell ref="C38:C40"/>
    <mergeCell ref="A4:C8"/>
  </mergeCells>
  <pageMargins left="0.736019085711382" right="0.589509648600901" top="0.506186719954483" bottom="0.323570642884322" header="0.499937478012926" footer="0.189559630990967"/>
  <pageSetup paperSize="9" orientation="portrait"/>
  <headerFooter/>
</worksheet>
</file>

<file path=docProps/app.xml><?xml version="1.0" encoding="utf-8"?>
<Properties xmlns="http://schemas.openxmlformats.org/officeDocument/2006/extended-properties" xmlns:vt="http://schemas.openxmlformats.org/officeDocument/2006/docPropsVTypes">
  <Template>Normal.eit</Template>
  <Company>1</Company>
  <Application>Yozo_Office</Application>
  <HeadingPairs>
    <vt:vector size="2" baseType="variant">
      <vt:variant>
        <vt:lpstr>工作表</vt:lpstr>
      </vt:variant>
      <vt:variant>
        <vt:i4>5</vt:i4>
      </vt:variant>
    </vt:vector>
  </HeadingPairs>
  <TitlesOfParts>
    <vt:vector size="5" baseType="lpstr">
      <vt:lpstr>1、申报表</vt:lpstr>
      <vt:lpstr>2、审核表</vt:lpstr>
      <vt:lpstr>3、批复表</vt:lpstr>
      <vt:lpstr>4、监控表</vt:lpstr>
      <vt:lpstr>5、自评表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胡晓平</cp:lastModifiedBy>
  <cp:revision>1</cp:revision>
  <dcterms:created xsi:type="dcterms:W3CDTF">2019-11-14T01:06:00Z</dcterms:created>
  <cp:lastPrinted>2019-11-14T02:16:00Z</cp:lastPrinted>
  <dcterms:modified xsi:type="dcterms:W3CDTF">2019-11-28T11:54:43Z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